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63636d042284fe0/Documents/AANaidvar Trust Charity Master File/Finance/Balance Sheets/2025/"/>
    </mc:Choice>
  </mc:AlternateContent>
  <xr:revisionPtr revIDLastSave="721" documentId="13_ncr:1_{3FCC129C-B7C5-40FD-A945-D5D8FF8E7F93}" xr6:coauthVersionLast="47" xr6:coauthVersionMax="47" xr10:uidLastSave="{FEC50A94-AC3E-48B8-AF2B-4B16392111D8}"/>
  <bookViews>
    <workbookView xWindow="-110" yWindow="-110" windowWidth="19420" windowHeight="11500" activeTab="2" xr2:uid="{14BE713B-A25A-4032-9783-C5700ECB26B6}"/>
  </bookViews>
  <sheets>
    <sheet name="Donations" sheetId="1" r:id="rId1"/>
    <sheet name="Unit Breakdown" sheetId="4" r:id="rId2"/>
    <sheet name="Amount donated" sheetId="11" r:id="rId3"/>
    <sheet name="Budget" sheetId="5" r:id="rId4"/>
    <sheet name="PayPal" sheetId="2" r:id="rId5"/>
    <sheet name="Bank" sheetId="3" r:id="rId6"/>
    <sheet name="Sustainable Model" sheetId="6" r:id="rId7"/>
    <sheet name="Nutrition Project" sheetId="12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" i="12" l="1"/>
  <c r="D17" i="12"/>
  <c r="C17" i="12"/>
  <c r="B17" i="12"/>
  <c r="C43" i="5"/>
  <c r="B43" i="5"/>
  <c r="C54" i="5"/>
  <c r="C27" i="5"/>
  <c r="B48" i="5"/>
  <c r="B19" i="5"/>
  <c r="B12" i="4"/>
  <c r="C133" i="1"/>
  <c r="C19" i="5"/>
  <c r="C12" i="5"/>
  <c r="C34" i="5"/>
  <c r="C31" i="5"/>
  <c r="B34" i="5"/>
  <c r="B12" i="5"/>
  <c r="B31" i="4"/>
  <c r="B54" i="5"/>
  <c r="B27" i="5"/>
  <c r="B31" i="5"/>
</calcChain>
</file>

<file path=xl/sharedStrings.xml><?xml version="1.0" encoding="utf-8"?>
<sst xmlns="http://schemas.openxmlformats.org/spreadsheetml/2006/main" count="403" uniqueCount="203">
  <si>
    <t>Date</t>
  </si>
  <si>
    <t>Donation to Bank/PayPal $</t>
  </si>
  <si>
    <t>Reason</t>
  </si>
  <si>
    <t>Business Unit</t>
  </si>
  <si>
    <t>Donor</t>
  </si>
  <si>
    <t xml:space="preserve">In </t>
  </si>
  <si>
    <t>Out</t>
  </si>
  <si>
    <t>Fee</t>
  </si>
  <si>
    <t>Notes</t>
  </si>
  <si>
    <t>Balance</t>
  </si>
  <si>
    <t>PayPal $</t>
  </si>
  <si>
    <t>Bank $</t>
  </si>
  <si>
    <t>Corporate</t>
  </si>
  <si>
    <t>Street Academy</t>
  </si>
  <si>
    <t>Receipt</t>
  </si>
  <si>
    <t>IRS Fees</t>
  </si>
  <si>
    <t>Unit</t>
  </si>
  <si>
    <t>Total Amount</t>
  </si>
  <si>
    <t>The Street Academy</t>
  </si>
  <si>
    <t>Springside Academy</t>
  </si>
  <si>
    <t>Music Academy</t>
  </si>
  <si>
    <t>ZorkoVillage</t>
  </si>
  <si>
    <t>Zorko School</t>
  </si>
  <si>
    <t>Per Category</t>
  </si>
  <si>
    <t>Clothing</t>
  </si>
  <si>
    <t>Corporate costs</t>
  </si>
  <si>
    <t>Farming</t>
  </si>
  <si>
    <t>Education</t>
  </si>
  <si>
    <t>Reform</t>
  </si>
  <si>
    <t>Events</t>
  </si>
  <si>
    <t>Medication</t>
  </si>
  <si>
    <t>Rent</t>
  </si>
  <si>
    <t>Approved</t>
  </si>
  <si>
    <t>Total</t>
  </si>
  <si>
    <t>Zorko Village</t>
  </si>
  <si>
    <t>Donation to projects Value $</t>
  </si>
  <si>
    <t>Repairs</t>
  </si>
  <si>
    <t>Health Walk</t>
  </si>
  <si>
    <t>Support Farm</t>
  </si>
  <si>
    <t>Infrastructure Restoration</t>
  </si>
  <si>
    <t>Breakfast</t>
  </si>
  <si>
    <t>Location</t>
  </si>
  <si>
    <t>Grand Total</t>
  </si>
  <si>
    <t>Restoration</t>
  </si>
  <si>
    <t>Annual Budget</t>
  </si>
  <si>
    <t>Amount Spent</t>
  </si>
  <si>
    <t>Other</t>
  </si>
  <si>
    <t>% Spent</t>
  </si>
  <si>
    <t>End of year celebrations</t>
  </si>
  <si>
    <t xml:space="preserve"> </t>
  </si>
  <si>
    <t>Anything coloured pink relates to Bank account</t>
  </si>
  <si>
    <t>Corporate Costs</t>
  </si>
  <si>
    <t>Travel</t>
  </si>
  <si>
    <t>Zorko Hospital</t>
  </si>
  <si>
    <t>Buiness Loan</t>
  </si>
  <si>
    <t>Year</t>
  </si>
  <si>
    <t>Amount</t>
  </si>
  <si>
    <t>Balance$</t>
  </si>
  <si>
    <t>Opening Balance</t>
  </si>
  <si>
    <t>Uniforms</t>
  </si>
  <si>
    <t>Health Insurance</t>
  </si>
  <si>
    <t>Education Programs</t>
  </si>
  <si>
    <t>Improving Environment</t>
  </si>
  <si>
    <t>Child health</t>
  </si>
  <si>
    <t xml:space="preserve">Naidvar Trust Budget </t>
  </si>
  <si>
    <t>Environment</t>
  </si>
  <si>
    <t>PayPal</t>
  </si>
  <si>
    <t>DL</t>
  </si>
  <si>
    <t xml:space="preserve">Health </t>
  </si>
  <si>
    <t>Filing Fees</t>
  </si>
  <si>
    <t>Incorporation agent fees</t>
  </si>
  <si>
    <t>Nutrition</t>
  </si>
  <si>
    <t>Health</t>
  </si>
  <si>
    <t xml:space="preserve">Education </t>
  </si>
  <si>
    <t xml:space="preserve">  </t>
  </si>
  <si>
    <t>Business Loan</t>
  </si>
  <si>
    <t>Website &amp; Domains</t>
  </si>
  <si>
    <t>Technology</t>
  </si>
  <si>
    <t>PayPal Donation</t>
  </si>
  <si>
    <t>Facilities management</t>
  </si>
  <si>
    <t>MEED</t>
  </si>
  <si>
    <t>Naidvar Trust Donation Register 2025</t>
  </si>
  <si>
    <t>1.1.2025</t>
  </si>
  <si>
    <t>$5,000 Ring fenced for Brazil</t>
  </si>
  <si>
    <t>Christmas</t>
  </si>
  <si>
    <t>Naidvar Brazil</t>
  </si>
  <si>
    <t>Event/ Christmas</t>
  </si>
  <si>
    <t xml:space="preserve">Total </t>
  </si>
  <si>
    <t>Build Craft center ( Need $35,000 to complete)</t>
  </si>
  <si>
    <t>Nutrition program</t>
  </si>
  <si>
    <t>Donation from MEED</t>
  </si>
  <si>
    <t>Childrens Health Insurance</t>
  </si>
  <si>
    <t>Building Craft Center</t>
  </si>
  <si>
    <t>Nutrion program street Academy</t>
  </si>
  <si>
    <t>Craft center build</t>
  </si>
  <si>
    <t>IRS Tax Return</t>
  </si>
  <si>
    <t>Corpoate</t>
  </si>
  <si>
    <t>Yes</t>
  </si>
  <si>
    <t>Education fees 2 Students</t>
  </si>
  <si>
    <t>SM</t>
  </si>
  <si>
    <t>3 Ex students funded for university</t>
  </si>
  <si>
    <t>Child Trafficking investigation</t>
  </si>
  <si>
    <t>13/1/2025</t>
  </si>
  <si>
    <t>Child Trafficing investigation</t>
  </si>
  <si>
    <t>Utility bill</t>
  </si>
  <si>
    <t>Music Acagemy</t>
  </si>
  <si>
    <t>Photos</t>
  </si>
  <si>
    <t>No</t>
  </si>
  <si>
    <t>Child Trafficking</t>
  </si>
  <si>
    <t>Started Child Trafficking assessment. 43.81 on Utility bill.</t>
  </si>
  <si>
    <t>31/1/2024</t>
  </si>
  <si>
    <t>14/1/2025</t>
  </si>
  <si>
    <t>Child Trafficking Scope</t>
  </si>
  <si>
    <t>17/1/2025</t>
  </si>
  <si>
    <t>Food supplies for Mali Travellers</t>
  </si>
  <si>
    <t>20/1/2025</t>
  </si>
  <si>
    <t>21/1/2025</t>
  </si>
  <si>
    <t>Child Registration Zorko</t>
  </si>
  <si>
    <t>Travel costs child registration team</t>
  </si>
  <si>
    <t>for teacher training and Hearing tests 7 children</t>
  </si>
  <si>
    <t>23/1/2025</t>
  </si>
  <si>
    <t>Sprinside Academy</t>
  </si>
  <si>
    <t>Bank</t>
  </si>
  <si>
    <t>Fetilizer for farm</t>
  </si>
  <si>
    <t>Fertizer Springside Academy farm</t>
  </si>
  <si>
    <t>Teacher training and hearing tests 70 children</t>
  </si>
  <si>
    <t>hearing test and teacher education</t>
  </si>
  <si>
    <t>Fertilizer for farm</t>
  </si>
  <si>
    <t>Wiring of school</t>
  </si>
  <si>
    <t>26/1/2025</t>
  </si>
  <si>
    <t>24/1/2025</t>
  </si>
  <si>
    <t>Nutrition Program</t>
  </si>
  <si>
    <t>Registered Agent Fee</t>
  </si>
  <si>
    <t>yes</t>
  </si>
  <si>
    <t>Corporate Filing</t>
  </si>
  <si>
    <t>recycling plastic training</t>
  </si>
  <si>
    <t>AR</t>
  </si>
  <si>
    <t>Hearing Tests</t>
  </si>
  <si>
    <t>25/1/2025</t>
  </si>
  <si>
    <t>Hearing screening</t>
  </si>
  <si>
    <t>Nutrition Project Street Academy</t>
  </si>
  <si>
    <t>27/01/2025</t>
  </si>
  <si>
    <t>wiring zorko school</t>
  </si>
  <si>
    <t>Fertilizer and farm products</t>
  </si>
  <si>
    <t>Medical Bill</t>
  </si>
  <si>
    <t>17/2/2025</t>
  </si>
  <si>
    <t>Doors and windows Craft Center</t>
  </si>
  <si>
    <t>Zorko</t>
  </si>
  <si>
    <t>Medical Care</t>
  </si>
  <si>
    <t>Hospital went to village to register as many children as possible</t>
  </si>
  <si>
    <t>16/2/2025</t>
  </si>
  <si>
    <t>Transport to meet basket weavers to review loan</t>
  </si>
  <si>
    <t>Dl</t>
  </si>
  <si>
    <t>N/A</t>
  </si>
  <si>
    <t>Sustainability &amp; Recycling</t>
  </si>
  <si>
    <t>transport foir business loan meeting</t>
  </si>
  <si>
    <t>buiding craft center zorko</t>
  </si>
  <si>
    <t>21/2/2025</t>
  </si>
  <si>
    <t>health insurance street academy 80 children</t>
  </si>
  <si>
    <t>In</t>
  </si>
  <si>
    <t>23/6/2024</t>
  </si>
  <si>
    <t>From Bank</t>
  </si>
  <si>
    <t>Naidvar Trust Nutrition Project The Street Academy</t>
  </si>
  <si>
    <t>31/12/202</t>
  </si>
  <si>
    <t>Balance after fee</t>
  </si>
  <si>
    <t>25/2/2025</t>
  </si>
  <si>
    <t>Copier for school</t>
  </si>
  <si>
    <t>28/2/2025</t>
  </si>
  <si>
    <t>Recycling plastic training program Zorko</t>
  </si>
  <si>
    <t>17/02/2025</t>
  </si>
  <si>
    <t>14/3/2025</t>
  </si>
  <si>
    <t>Tables and chairs for school</t>
  </si>
  <si>
    <t>Donation from JC</t>
  </si>
  <si>
    <t>Nutrition Project Street Academy+ Unity</t>
  </si>
  <si>
    <t>St Theresa Health Insurance</t>
  </si>
  <si>
    <t>Lillian training, Health Insurance, Basket weavers Loan Transport</t>
  </si>
  <si>
    <t>14/3/2005</t>
  </si>
  <si>
    <t>Tables and Chairs Zorko School</t>
  </si>
  <si>
    <t>JC</t>
  </si>
  <si>
    <t>Nutrition project and Unify Training</t>
  </si>
  <si>
    <t>St Theresa</t>
  </si>
  <si>
    <t>Zorko Health insurance and Education</t>
  </si>
  <si>
    <t>Health Insurance and registration Zorko</t>
  </si>
  <si>
    <t>Zorko school</t>
  </si>
  <si>
    <t>Barca Literaria</t>
  </si>
  <si>
    <t>wiring of school Plus more tables and chairs</t>
  </si>
  <si>
    <t>29/3/2025</t>
  </si>
  <si>
    <t>Spring Crops</t>
  </si>
  <si>
    <t>25/3/2025</t>
  </si>
  <si>
    <t>Art Project</t>
  </si>
  <si>
    <t>27/3/2025</t>
  </si>
  <si>
    <t>Malaria Treatment</t>
  </si>
  <si>
    <t>Roof Repairs ( Storm)</t>
  </si>
  <si>
    <t>Eid Party</t>
  </si>
  <si>
    <t>29.3.2025</t>
  </si>
  <si>
    <t>MM</t>
  </si>
  <si>
    <t>29/9/2025</t>
  </si>
  <si>
    <t>Art project Zorko School</t>
  </si>
  <si>
    <t>Roof Repair and Eid Party</t>
  </si>
  <si>
    <t>Not showing on bank statement</t>
  </si>
  <si>
    <t xml:space="preserve">child registration </t>
  </si>
  <si>
    <t>Comparison Donations to centers per year</t>
  </si>
  <si>
    <t>Total Donations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</si>
</sst>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102">
    <xf numFmtId="0" fontId="0" fillId="0" borderId="0" xfId="0"/>
    <xf numFmtId="0" fontId="3" fillId="0" borderId="0" xfId="0" applyFont="1"/>
    <xf numFmtId="0" fontId="2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0" borderId="0" xfId="0" applyFont="1"/>
    <xf numFmtId="0" fontId="0" fillId="4" borderId="1" xfId="0" applyFill="1" applyBorder="1"/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7" fillId="5" borderId="1" xfId="0" applyFont="1" applyFill="1" applyBorder="1"/>
    <xf numFmtId="0" fontId="7" fillId="0" borderId="1" xfId="0" applyFont="1" applyBorder="1"/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0" fillId="6" borderId="0" xfId="0" applyFill="1"/>
    <xf numFmtId="0" fontId="8" fillId="5" borderId="1" xfId="0" applyFont="1" applyFill="1" applyBorder="1"/>
    <xf numFmtId="14" fontId="0" fillId="7" borderId="1" xfId="0" applyNumberForma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2" fillId="3" borderId="1" xfId="0" applyFont="1" applyFill="1" applyBorder="1"/>
    <xf numFmtId="0" fontId="6" fillId="0" borderId="1" xfId="0" applyFont="1" applyBorder="1"/>
    <xf numFmtId="0" fontId="2" fillId="0" borderId="1" xfId="0" applyFont="1" applyBorder="1"/>
    <xf numFmtId="0" fontId="2" fillId="4" borderId="1" xfId="0" applyFont="1" applyFill="1" applyBorder="1"/>
    <xf numFmtId="0" fontId="6" fillId="4" borderId="1" xfId="0" applyFont="1" applyFill="1" applyBorder="1"/>
    <xf numFmtId="0" fontId="6" fillId="9" borderId="1" xfId="0" applyFont="1" applyFill="1" applyBorder="1"/>
    <xf numFmtId="0" fontId="6" fillId="9" borderId="1" xfId="0" applyFont="1" applyFill="1" applyBorder="1" applyAlignment="1">
      <alignment horizontal="center"/>
    </xf>
    <xf numFmtId="43" fontId="6" fillId="0" borderId="1" xfId="1" applyFont="1" applyBorder="1"/>
    <xf numFmtId="0" fontId="4" fillId="0" borderId="3" xfId="0" applyFont="1" applyBorder="1"/>
    <xf numFmtId="0" fontId="2" fillId="8" borderId="1" xfId="0" applyFont="1" applyFill="1" applyBorder="1"/>
    <xf numFmtId="0" fontId="6" fillId="8" borderId="1" xfId="0" applyFont="1" applyFill="1" applyBorder="1"/>
    <xf numFmtId="0" fontId="2" fillId="10" borderId="1" xfId="0" applyFont="1" applyFill="1" applyBorder="1" applyAlignment="1">
      <alignment horizontal="left"/>
    </xf>
    <xf numFmtId="0" fontId="2" fillId="10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2" fillId="12" borderId="1" xfId="0" applyFont="1" applyFill="1" applyBorder="1"/>
    <xf numFmtId="0" fontId="10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10" borderId="1" xfId="0" applyFont="1" applyFill="1" applyBorder="1" applyAlignment="1">
      <alignment horizontal="center"/>
    </xf>
    <xf numFmtId="0" fontId="8" fillId="1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7" borderId="1" xfId="0" applyFill="1" applyBorder="1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center"/>
    </xf>
    <xf numFmtId="0" fontId="6" fillId="12" borderId="1" xfId="0" applyFont="1" applyFill="1" applyBorder="1"/>
    <xf numFmtId="0" fontId="0" fillId="11" borderId="0" xfId="0" applyFill="1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1" xfId="0" applyBorder="1"/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4" fontId="7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14" fontId="0" fillId="0" borderId="1" xfId="0" applyNumberFormat="1" applyBorder="1"/>
    <xf numFmtId="0" fontId="0" fillId="0" borderId="1" xfId="0" applyBorder="1" applyAlignment="1">
      <alignment horizontal="center"/>
    </xf>
    <xf numFmtId="14" fontId="13" fillId="9" borderId="1" xfId="0" applyNumberFormat="1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3" fillId="9" borderId="1" xfId="0" applyFont="1" applyFill="1" applyBorder="1"/>
    <xf numFmtId="14" fontId="13" fillId="9" borderId="1" xfId="0" applyNumberFormat="1" applyFont="1" applyFill="1" applyBorder="1"/>
    <xf numFmtId="2" fontId="13" fillId="9" borderId="1" xfId="0" applyNumberFormat="1" applyFont="1" applyFill="1" applyBorder="1" applyAlignment="1">
      <alignment horizontal="center"/>
    </xf>
    <xf numFmtId="0" fontId="15" fillId="6" borderId="1" xfId="0" applyFont="1" applyFill="1" applyBorder="1" applyAlignment="1">
      <alignment horizontal="center"/>
    </xf>
    <xf numFmtId="0" fontId="16" fillId="6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5" fillId="11" borderId="1" xfId="0" applyFont="1" applyFill="1" applyBorder="1" applyAlignment="1">
      <alignment horizontal="center"/>
    </xf>
    <xf numFmtId="0" fontId="14" fillId="9" borderId="1" xfId="0" applyFont="1" applyFill="1" applyBorder="1" applyAlignment="1">
      <alignment horizontal="center"/>
    </xf>
    <xf numFmtId="14" fontId="14" fillId="9" borderId="1" xfId="0" applyNumberFormat="1" applyFont="1" applyFill="1" applyBorder="1" applyAlignment="1">
      <alignment horizontal="center"/>
    </xf>
    <xf numFmtId="16" fontId="13" fillId="9" borderId="1" xfId="0" applyNumberFormat="1" applyFont="1" applyFill="1" applyBorder="1" applyAlignment="1">
      <alignment horizontal="center"/>
    </xf>
    <xf numFmtId="3" fontId="13" fillId="9" borderId="1" xfId="0" applyNumberFormat="1" applyFont="1" applyFill="1" applyBorder="1" applyAlignment="1">
      <alignment horizontal="center"/>
    </xf>
    <xf numFmtId="0" fontId="0" fillId="9" borderId="1" xfId="0" applyFill="1" applyBorder="1"/>
    <xf numFmtId="0" fontId="16" fillId="13" borderId="1" xfId="0" applyFont="1" applyFill="1" applyBorder="1" applyAlignment="1">
      <alignment horizontal="center"/>
    </xf>
    <xf numFmtId="0" fontId="15" fillId="13" borderId="1" xfId="0" applyFont="1" applyFill="1" applyBorder="1" applyAlignment="1">
      <alignment horizontal="center"/>
    </xf>
    <xf numFmtId="0" fontId="16" fillId="13" borderId="1" xfId="0" applyFont="1" applyFill="1" applyBorder="1"/>
    <xf numFmtId="0" fontId="16" fillId="14" borderId="1" xfId="0" applyFont="1" applyFill="1" applyBorder="1" applyAlignment="1">
      <alignment horizontal="center"/>
    </xf>
    <xf numFmtId="0" fontId="15" fillId="14" borderId="1" xfId="0" applyFont="1" applyFill="1" applyBorder="1" applyAlignment="1">
      <alignment horizontal="center"/>
    </xf>
    <xf numFmtId="0" fontId="16" fillId="14" borderId="1" xfId="0" applyFont="1" applyFill="1" applyBorder="1"/>
    <xf numFmtId="0" fontId="1" fillId="15" borderId="0" xfId="0" applyFont="1" applyFill="1"/>
    <xf numFmtId="0" fontId="0" fillId="15" borderId="0" xfId="0" applyFill="1"/>
    <xf numFmtId="0" fontId="0" fillId="15" borderId="0" xfId="0" applyFill="1" applyAlignment="1">
      <alignment horizontal="center"/>
    </xf>
    <xf numFmtId="0" fontId="10" fillId="6" borderId="1" xfId="0" applyFont="1" applyFill="1" applyBorder="1" applyAlignment="1">
      <alignment horizontal="center"/>
    </xf>
    <xf numFmtId="0" fontId="4" fillId="13" borderId="1" xfId="0" applyFont="1" applyFill="1" applyBorder="1" applyAlignment="1">
      <alignment horizontal="center"/>
    </xf>
    <xf numFmtId="14" fontId="0" fillId="16" borderId="1" xfId="0" applyNumberFormat="1" applyFill="1" applyBorder="1" applyAlignment="1">
      <alignment horizontal="center"/>
    </xf>
    <xf numFmtId="0" fontId="0" fillId="16" borderId="1" xfId="0" applyFill="1" applyBorder="1" applyAlignment="1">
      <alignment horizontal="center"/>
    </xf>
    <xf numFmtId="0" fontId="4" fillId="16" borderId="1" xfId="0" applyFont="1" applyFill="1" applyBorder="1" applyAlignment="1">
      <alignment horizontal="center"/>
    </xf>
    <xf numFmtId="0" fontId="0" fillId="16" borderId="1" xfId="0" applyFill="1" applyBorder="1"/>
    <xf numFmtId="3" fontId="0" fillId="16" borderId="1" xfId="0" applyNumberFormat="1" applyFill="1" applyBorder="1" applyAlignment="1">
      <alignment horizontal="center"/>
    </xf>
    <xf numFmtId="0" fontId="4" fillId="4" borderId="1" xfId="0" applyFont="1" applyFill="1" applyBorder="1"/>
    <xf numFmtId="0" fontId="4" fillId="3" borderId="1" xfId="0" applyFont="1" applyFill="1" applyBorder="1"/>
    <xf numFmtId="2" fontId="0" fillId="7" borderId="1" xfId="0" applyNumberFormat="1" applyFill="1" applyBorder="1" applyAlignment="1">
      <alignment horizontal="center"/>
    </xf>
    <xf numFmtId="2" fontId="11" fillId="7" borderId="1" xfId="0" applyNumberFormat="1" applyFont="1" applyFill="1" applyBorder="1" applyAlignment="1">
      <alignment horizontal="center"/>
    </xf>
    <xf numFmtId="2" fontId="0" fillId="7" borderId="2" xfId="0" applyNumberFormat="1" applyFill="1" applyBorder="1" applyAlignment="1">
      <alignment horizontal="center"/>
    </xf>
    <xf numFmtId="2" fontId="12" fillId="7" borderId="1" xfId="0" applyNumberFormat="1" applyFont="1" applyFill="1" applyBorder="1" applyAlignment="1">
      <alignment horizontal="center"/>
    </xf>
    <xf numFmtId="2" fontId="4" fillId="7" borderId="1" xfId="0" applyNumberFormat="1" applyFont="1" applyFill="1" applyBorder="1" applyAlignment="1">
      <alignment horizontal="center"/>
    </xf>
    <xf numFmtId="0" fontId="13" fillId="11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9" borderId="2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4" fillId="6" borderId="0" xfId="0" applyFont="1" applyFill="1"/>
    <xf numFmtId="0" fontId="0" fillId="11" borderId="1" xfId="0" applyFill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13" fillId="0" borderId="1" xfId="0" applyNumberFormat="1" applyFont="1" applyBorder="1" applyAlignment="1">
      <alignment horizontal="center"/>
    </xf>
    <xf numFmtId="14" fontId="0" fillId="17" borderId="1" xfId="0" applyNumberFormat="1" applyFill="1" applyBorder="1" applyAlignment="1">
      <alignment horizontal="center"/>
    </xf>
    <xf numFmtId="0" fontId="0" fillId="17" borderId="1" xfId="0" applyFill="1" applyBorder="1" applyAlignment="1">
      <alignment horizontal="center"/>
    </xf>
    <xf numFmtId="0" fontId="0" fillId="9" borderId="0" xfId="0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66FF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Donations</a:t>
            </a:r>
            <a:r>
              <a:rPr lang="en-US" baseline="0"/>
              <a:t> %</a:t>
            </a:r>
            <a:endParaRPr lang="en-US"/>
          </a:p>
        </c:rich>
      </c:tx>
      <c:layout>
        <c:manualLayout>
          <c:xMode val="edge"/>
          <c:yMode val="edge"/>
          <c:x val="2.5374457461110056E-2"/>
          <c:y val="2.68279187170297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08"/>
          <c:y val="0.20453043448526692"/>
          <c:w val="0.91911208164572045"/>
          <c:h val="0.76437655507292657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2-8633-480D-9811-D6E98A32A85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8633-480D-9811-D6E98A32A85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4-8633-480D-9811-D6E98A32A85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8633-480D-9811-D6E98A32A85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6-8633-480D-9811-D6E98A32A85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8633-480D-9811-D6E98A32A859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8-8633-480D-9811-D6E98A32A859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8633-480D-9811-D6E98A32A859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8633-480D-9811-D6E98A32A859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A-8633-480D-9811-D6E98A32A859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2-8633-480D-9811-D6E98A32A859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8633-480D-9811-D6E98A32A859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4-8633-480D-9811-D6E98A32A859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8633-480D-9811-D6E98A32A859}"/>
                </c:ext>
              </c:extLst>
            </c:dLbl>
            <c:dLbl>
              <c:idx val="4"/>
              <c:layout>
                <c:manualLayout>
                  <c:x val="0"/>
                  <c:y val="1.091703056768558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633-480D-9811-D6E98A32A859}"/>
                </c:ext>
              </c:extLst>
            </c:dLbl>
            <c:dLbl>
              <c:idx val="5"/>
              <c:layout>
                <c:manualLayout>
                  <c:x val="4.0333565899199307E-3"/>
                  <c:y val="4.5507684901832683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633-480D-9811-D6E98A32A859}"/>
                </c:ext>
              </c:extLst>
            </c:dLbl>
            <c:dLbl>
              <c:idx val="6"/>
              <c:layout>
                <c:manualLayout>
                  <c:x val="3.5121951219512122E-2"/>
                  <c:y val="-1.184366363995262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633-480D-9811-D6E98A32A859}"/>
                </c:ext>
              </c:extLst>
            </c:dLbl>
            <c:dLbl>
              <c:idx val="7"/>
              <c:layout>
                <c:manualLayout>
                  <c:x val="-7.2463768115942045E-2"/>
                  <c:y val="-9.36768149882904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633-480D-9811-D6E98A32A859}"/>
                </c:ext>
              </c:extLst>
            </c:dLbl>
            <c:dLbl>
              <c:idx val="8"/>
              <c:layout>
                <c:manualLayout>
                  <c:x val="2.7777777777777649E-3"/>
                  <c:y val="-8.796296296296296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633-480D-9811-D6E98A32A859}"/>
                </c:ext>
              </c:extLst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A-8633-480D-9811-D6E98A32A859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'Unit Breakdown'!$A$2:$A$10</c:f>
              <c:strCache>
                <c:ptCount val="8"/>
                <c:pt idx="0">
                  <c:v>The Street Academy</c:v>
                </c:pt>
                <c:pt idx="1">
                  <c:v>Springside Academy</c:v>
                </c:pt>
                <c:pt idx="2">
                  <c:v>Music Academy</c:v>
                </c:pt>
                <c:pt idx="3">
                  <c:v>ZorkoVillage</c:v>
                </c:pt>
                <c:pt idx="4">
                  <c:v>Zorko School</c:v>
                </c:pt>
                <c:pt idx="5">
                  <c:v>Zorko Hospital</c:v>
                </c:pt>
                <c:pt idx="6">
                  <c:v>Corporate</c:v>
                </c:pt>
                <c:pt idx="7">
                  <c:v>Barca Literaria</c:v>
                </c:pt>
              </c:strCache>
            </c:strRef>
          </c:cat>
          <c:val>
            <c:numRef>
              <c:f>'Unit Breakdown'!$B$2:$B$11</c:f>
              <c:numCache>
                <c:formatCode>General</c:formatCode>
                <c:ptCount val="10"/>
                <c:pt idx="0">
                  <c:v>1649.49</c:v>
                </c:pt>
                <c:pt idx="1">
                  <c:v>2248.54</c:v>
                </c:pt>
                <c:pt idx="2">
                  <c:v>460.15</c:v>
                </c:pt>
                <c:pt idx="3">
                  <c:v>1645.08</c:v>
                </c:pt>
                <c:pt idx="4">
                  <c:v>1149.44</c:v>
                </c:pt>
                <c:pt idx="5">
                  <c:v>375.07</c:v>
                </c:pt>
                <c:pt idx="6">
                  <c:v>336.25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33-480D-9811-D6E98A32A859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Amount Donated to Centers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'Amount donated'!$B$3</c:f>
              <c:strCache>
                <c:ptCount val="1"/>
                <c:pt idx="0">
                  <c:v>Amount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66FFFF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AC3-489D-8359-0216BC714B20}"/>
              </c:ext>
            </c:extLst>
          </c:dPt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'Amount donated'!$A$4:$A$10</c:f>
              <c:numCache>
                <c:formatCode>General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</c:numCache>
            </c:numRef>
          </c:cat>
          <c:val>
            <c:numRef>
              <c:f>'Amount donated'!$B$4:$B$10</c:f>
              <c:numCache>
                <c:formatCode>General</c:formatCode>
                <c:ptCount val="7"/>
                <c:pt idx="0">
                  <c:v>15129.64</c:v>
                </c:pt>
                <c:pt idx="1">
                  <c:v>39495.160000000003</c:v>
                </c:pt>
                <c:pt idx="2">
                  <c:v>16773.61</c:v>
                </c:pt>
                <c:pt idx="3">
                  <c:v>16588.05</c:v>
                </c:pt>
                <c:pt idx="4">
                  <c:v>25976.71</c:v>
                </c:pt>
                <c:pt idx="5">
                  <c:v>25627.08</c:v>
                </c:pt>
                <c:pt idx="6">
                  <c:v>7864.02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0B-473A-A4CA-802FA718CD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0258159"/>
        <c:axId val="671502079"/>
      </c:barChart>
      <c:catAx>
        <c:axId val="570258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1502079"/>
        <c:crosses val="autoZero"/>
        <c:auto val="1"/>
        <c:lblAlgn val="ctr"/>
        <c:lblOffset val="100"/>
        <c:noMultiLvlLbl val="0"/>
      </c:catAx>
      <c:valAx>
        <c:axId val="671502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02581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'Amount donated'!$B$18:$B$19</c:f>
              <c:strCache>
                <c:ptCount val="2"/>
                <c:pt idx="0">
                  <c:v>Total Donations</c:v>
                </c:pt>
                <c:pt idx="1">
                  <c:v>Amount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'Amount donated'!$A$20:$A$26</c:f>
              <c:numCache>
                <c:formatCode>General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'Amount donated'!$B$20:$B$26</c:f>
              <c:numCache>
                <c:formatCode>General</c:formatCode>
                <c:ptCount val="7"/>
                <c:pt idx="0">
                  <c:v>15129.64</c:v>
                </c:pt>
                <c:pt idx="1">
                  <c:v>42034.7</c:v>
                </c:pt>
                <c:pt idx="2">
                  <c:v>18540.68</c:v>
                </c:pt>
                <c:pt idx="3">
                  <c:v>19421.41</c:v>
                </c:pt>
                <c:pt idx="4">
                  <c:v>32255.45</c:v>
                </c:pt>
                <c:pt idx="5">
                  <c:v>39432.120000000003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06-453B-89B8-DC47B7FBC3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51748079"/>
        <c:axId val="651747599"/>
      </c:barChart>
      <c:catAx>
        <c:axId val="6517480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1747599"/>
        <c:crosses val="autoZero"/>
        <c:auto val="1"/>
        <c:lblAlgn val="ctr"/>
        <c:lblOffset val="100"/>
        <c:noMultiLvlLbl val="0"/>
      </c:catAx>
      <c:valAx>
        <c:axId val="6517475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17480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1204343</xdr:colOff>
      <xdr:row>0</xdr:row>
      <xdr:rowOff>74043</xdr:rowOff>
    </xdr:from>
    <xdr:to>
      <xdr:col>7</xdr:col>
      <xdr:colOff>458054</xdr:colOff>
      <xdr:row>2</xdr:row>
      <xdr:rowOff>150243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63E3941-46B6-4EF2-A767-634150E67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98683" y="74043"/>
          <a:ext cx="990975" cy="93884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0</xdr:row>
      <xdr:rowOff>0</xdr:rowOff>
    </xdr:from>
    <xdr:to>
      <xdr:col>14</xdr:col>
      <xdr:colOff>558800</xdr:colOff>
      <xdr:row>14</xdr:row>
      <xdr:rowOff>124460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2A9E0C0-2A59-9F52-B46C-1439905E7A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15240</xdr:colOff>
      <xdr:row>9</xdr:row>
      <xdr:rowOff>30480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EF0CE43-C3B4-43F5-6B71-2C4D515E922D}"/>
            </a:ext>
          </a:extLst>
        </xdr:cNvPr>
        <xdr:cNvSpPr txBox="1"/>
      </xdr:nvSpPr>
      <xdr:spPr>
        <a:xfrm>
          <a:off x="8670290" y="16878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2</xdr:col>
      <xdr:colOff>28575</xdr:colOff>
      <xdr:row>0</xdr:row>
      <xdr:rowOff>25400</xdr:rowOff>
    </xdr:from>
    <xdr:to>
      <xdr:col>9</xdr:col>
      <xdr:colOff>333375</xdr:colOff>
      <xdr:row>15</xdr:row>
      <xdr:rowOff>6350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D05901C-0325-9802-1CF4-B1A2A0BAA51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85725</xdr:colOff>
      <xdr:row>15</xdr:row>
      <xdr:rowOff>168275</xdr:rowOff>
    </xdr:from>
    <xdr:to>
      <xdr:col>9</xdr:col>
      <xdr:colOff>390525</xdr:colOff>
      <xdr:row>30</xdr:row>
      <xdr:rowOff>149225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3CD880B-9B23-FE4E-02A8-576E1F5A1B8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556260</xdr:colOff>
      <xdr:row>18</xdr:row>
      <xdr:rowOff>106680</xdr:rowOff>
    </xdr:to>
    <xdr:pic>
      <xdr:nvPicPr>
        <xdr:cNvPr id="2" name="Picture 1" descr="Diagram&#10;&#10;Description automatically generated">
          <a:extLst>
            <a:ext uri="{FF2B5EF4-FFF2-40B4-BE49-F238E27FC236}">
              <a16:creationId xmlns:a16="http://schemas.microsoft.com/office/drawing/2014/main" id="{E01C9B85-7F5C-3BEE-4C35-244353646C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42660" cy="339852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3F38D-A16A-4990-A1DD-5A59EA8707AB}">
  <sheetPr>
    <pageSetUpPr fitToPage="1"/>
  </sheetPr>
  <dimension ref="A1:L137"/>
  <sheetViews>
    <sheetView topLeftCell="A112" zoomScale="53" zoomScaleNormal="61" workbookViewId="0">
      <selection activeCell="A48" sqref="A48"/>
    </sheetView>
  </sheetViews>
  <sheetFormatPr defaultRowHeight="14.5" x14ac:dyDescent="0.35"/>
  <cols>
    <col min="1" max="1" width="20.26953125" customWidth="1"/>
    <col min="2" max="2" width="38.6328125" customWidth="1"/>
    <col min="3" max="3" width="40.453125" customWidth="1"/>
    <col min="4" max="4" width="76.08984375" customWidth="1"/>
    <col min="5" max="5" width="40.36328125" customWidth="1"/>
    <col min="6" max="6" width="17.54296875" customWidth="1"/>
    <col min="7" max="7" width="24.81640625" customWidth="1"/>
    <col min="8" max="8" width="12" customWidth="1"/>
  </cols>
  <sheetData>
    <row r="1" spans="1:8" ht="33.5" x14ac:dyDescent="0.75">
      <c r="A1" s="73" t="s">
        <v>81</v>
      </c>
      <c r="B1" s="73"/>
      <c r="C1" s="73"/>
      <c r="D1" s="74"/>
      <c r="E1" s="74"/>
      <c r="F1" s="74"/>
      <c r="G1" s="74"/>
      <c r="H1" s="74"/>
    </row>
    <row r="2" spans="1:8" ht="33.5" x14ac:dyDescent="0.75">
      <c r="A2" s="73"/>
      <c r="B2" s="73"/>
      <c r="C2" s="73"/>
      <c r="D2" s="74"/>
      <c r="E2" s="74"/>
      <c r="F2" s="74"/>
      <c r="G2" s="74"/>
      <c r="H2" s="74"/>
    </row>
    <row r="3" spans="1:8" x14ac:dyDescent="0.35">
      <c r="A3" s="74"/>
      <c r="B3" s="74"/>
      <c r="C3" s="75"/>
      <c r="D3" s="74"/>
      <c r="E3" s="74"/>
      <c r="F3" s="74"/>
      <c r="G3" s="74"/>
      <c r="H3" s="74"/>
    </row>
    <row r="4" spans="1:8" ht="21" x14ac:dyDescent="0.5">
      <c r="A4" s="76" t="s">
        <v>0</v>
      </c>
      <c r="B4" s="76" t="s">
        <v>1</v>
      </c>
      <c r="C4" s="76" t="s">
        <v>35</v>
      </c>
      <c r="D4" s="76" t="s">
        <v>2</v>
      </c>
      <c r="E4" s="76" t="s">
        <v>3</v>
      </c>
      <c r="F4" s="76" t="s">
        <v>4</v>
      </c>
      <c r="G4" s="76" t="s">
        <v>14</v>
      </c>
      <c r="H4" s="76" t="s">
        <v>32</v>
      </c>
    </row>
    <row r="5" spans="1:8" ht="21" x14ac:dyDescent="0.5">
      <c r="A5" s="52">
        <v>45658</v>
      </c>
      <c r="B5" s="53"/>
      <c r="C5" s="53">
        <v>104.07</v>
      </c>
      <c r="D5" s="53" t="s">
        <v>40</v>
      </c>
      <c r="E5" s="53" t="s">
        <v>18</v>
      </c>
      <c r="F5" s="53" t="s">
        <v>67</v>
      </c>
      <c r="G5" s="53" t="s">
        <v>107</v>
      </c>
      <c r="H5" s="53" t="s">
        <v>67</v>
      </c>
    </row>
    <row r="6" spans="1:8" ht="21" x14ac:dyDescent="0.5">
      <c r="A6" s="52">
        <v>45658</v>
      </c>
      <c r="B6" s="53"/>
      <c r="C6" s="54">
        <v>243.76</v>
      </c>
      <c r="D6" s="53" t="s">
        <v>89</v>
      </c>
      <c r="E6" s="53" t="s">
        <v>18</v>
      </c>
      <c r="F6" s="53" t="s">
        <v>66</v>
      </c>
      <c r="G6" s="53" t="s">
        <v>97</v>
      </c>
      <c r="H6" s="53" t="s">
        <v>80</v>
      </c>
    </row>
    <row r="7" spans="1:8" ht="21" x14ac:dyDescent="0.5">
      <c r="A7" s="52">
        <v>45717</v>
      </c>
      <c r="B7" s="53"/>
      <c r="C7" s="53">
        <v>68.77</v>
      </c>
      <c r="D7" s="53" t="s">
        <v>91</v>
      </c>
      <c r="E7" s="53" t="s">
        <v>53</v>
      </c>
      <c r="F7" s="53" t="s">
        <v>67</v>
      </c>
      <c r="G7" s="53" t="s">
        <v>107</v>
      </c>
      <c r="H7" s="53" t="s">
        <v>67</v>
      </c>
    </row>
    <row r="8" spans="1:8" ht="21" x14ac:dyDescent="0.5">
      <c r="A8" s="52">
        <v>45717</v>
      </c>
      <c r="B8" s="53"/>
      <c r="C8" s="54">
        <v>317.08999999999997</v>
      </c>
      <c r="D8" s="53" t="s">
        <v>92</v>
      </c>
      <c r="E8" s="53" t="s">
        <v>34</v>
      </c>
      <c r="F8" s="53" t="s">
        <v>66</v>
      </c>
      <c r="G8" s="53" t="s">
        <v>97</v>
      </c>
      <c r="H8" s="53" t="s">
        <v>67</v>
      </c>
    </row>
    <row r="9" spans="1:8" ht="21" x14ac:dyDescent="0.5">
      <c r="A9" s="52">
        <v>45717</v>
      </c>
      <c r="B9" s="55"/>
      <c r="C9" s="53">
        <v>50</v>
      </c>
      <c r="D9" s="53" t="s">
        <v>95</v>
      </c>
      <c r="E9" s="53" t="s">
        <v>96</v>
      </c>
      <c r="F9" s="53" t="s">
        <v>67</v>
      </c>
      <c r="G9" s="53" t="s">
        <v>97</v>
      </c>
      <c r="H9" s="53" t="s">
        <v>67</v>
      </c>
    </row>
    <row r="10" spans="1:8" ht="21" x14ac:dyDescent="0.5">
      <c r="A10" s="52">
        <v>45717</v>
      </c>
      <c r="B10" s="53"/>
      <c r="C10" s="53">
        <v>760.14</v>
      </c>
      <c r="D10" s="53" t="s">
        <v>98</v>
      </c>
      <c r="E10" s="53" t="s">
        <v>19</v>
      </c>
      <c r="F10" s="53" t="s">
        <v>99</v>
      </c>
      <c r="G10" s="53" t="s">
        <v>97</v>
      </c>
      <c r="H10" s="53" t="s">
        <v>99</v>
      </c>
    </row>
    <row r="11" spans="1:8" ht="21" x14ac:dyDescent="0.5">
      <c r="A11" s="52">
        <v>45839</v>
      </c>
      <c r="B11" s="53"/>
      <c r="C11" s="53">
        <v>53.43</v>
      </c>
      <c r="D11" s="53" t="s">
        <v>104</v>
      </c>
      <c r="E11" s="53" t="s">
        <v>105</v>
      </c>
      <c r="F11" s="53" t="s">
        <v>67</v>
      </c>
      <c r="G11" s="53" t="s">
        <v>107</v>
      </c>
      <c r="H11" s="53" t="s">
        <v>67</v>
      </c>
    </row>
    <row r="12" spans="1:8" ht="21" x14ac:dyDescent="0.5">
      <c r="A12" s="52">
        <v>45870</v>
      </c>
      <c r="B12" s="53"/>
      <c r="C12" s="53">
        <v>53.49</v>
      </c>
      <c r="D12" s="53" t="s">
        <v>103</v>
      </c>
      <c r="E12" s="53" t="s">
        <v>20</v>
      </c>
      <c r="F12" s="53" t="s">
        <v>67</v>
      </c>
      <c r="G12" s="53" t="s">
        <v>106</v>
      </c>
      <c r="H12" s="53" t="s">
        <v>67</v>
      </c>
    </row>
    <row r="13" spans="1:8" ht="21" x14ac:dyDescent="0.5">
      <c r="A13" s="52" t="s">
        <v>102</v>
      </c>
      <c r="B13" s="53"/>
      <c r="C13" s="54">
        <v>147.55000000000001</v>
      </c>
      <c r="D13" s="53" t="s">
        <v>101</v>
      </c>
      <c r="E13" s="53" t="s">
        <v>20</v>
      </c>
      <c r="F13" s="53" t="s">
        <v>66</v>
      </c>
      <c r="G13" s="53" t="s">
        <v>106</v>
      </c>
      <c r="H13" s="53" t="s">
        <v>67</v>
      </c>
    </row>
    <row r="14" spans="1:8" ht="21" x14ac:dyDescent="0.5">
      <c r="A14" s="52" t="s">
        <v>111</v>
      </c>
      <c r="B14" s="53"/>
      <c r="C14" s="53">
        <v>70</v>
      </c>
      <c r="D14" s="53" t="s">
        <v>112</v>
      </c>
      <c r="E14" s="53" t="s">
        <v>20</v>
      </c>
      <c r="F14" s="53" t="s">
        <v>67</v>
      </c>
      <c r="G14" s="53" t="s">
        <v>106</v>
      </c>
      <c r="H14" s="53" t="s">
        <v>67</v>
      </c>
    </row>
    <row r="15" spans="1:8" ht="21" x14ac:dyDescent="0.5">
      <c r="A15" s="52" t="s">
        <v>113</v>
      </c>
      <c r="B15" s="55"/>
      <c r="C15" s="53">
        <v>135.68</v>
      </c>
      <c r="D15" s="53" t="s">
        <v>114</v>
      </c>
      <c r="E15" s="53" t="s">
        <v>20</v>
      </c>
      <c r="F15" s="53" t="s">
        <v>67</v>
      </c>
      <c r="G15" s="53" t="s">
        <v>106</v>
      </c>
      <c r="H15" s="53" t="s">
        <v>67</v>
      </c>
    </row>
    <row r="16" spans="1:8" ht="21" x14ac:dyDescent="0.5">
      <c r="A16" s="52" t="s">
        <v>115</v>
      </c>
      <c r="B16" s="55"/>
      <c r="C16" s="53">
        <v>135.68</v>
      </c>
      <c r="D16" s="53" t="s">
        <v>117</v>
      </c>
      <c r="E16" s="53" t="s">
        <v>34</v>
      </c>
      <c r="F16" s="53" t="s">
        <v>67</v>
      </c>
      <c r="G16" s="53" t="s">
        <v>106</v>
      </c>
      <c r="H16" s="53" t="s">
        <v>67</v>
      </c>
    </row>
    <row r="17" spans="1:12" ht="21" x14ac:dyDescent="0.5">
      <c r="A17" s="52" t="s">
        <v>116</v>
      </c>
      <c r="B17" s="53"/>
      <c r="C17" s="53">
        <v>36.96</v>
      </c>
      <c r="D17" s="53" t="s">
        <v>118</v>
      </c>
      <c r="E17" s="53" t="s">
        <v>34</v>
      </c>
      <c r="F17" s="53" t="s">
        <v>67</v>
      </c>
      <c r="G17" s="53" t="s">
        <v>106</v>
      </c>
      <c r="H17" s="53" t="s">
        <v>67</v>
      </c>
    </row>
    <row r="18" spans="1:12" ht="21" x14ac:dyDescent="0.5">
      <c r="A18" s="52" t="s">
        <v>116</v>
      </c>
      <c r="B18" s="53"/>
      <c r="C18" s="54">
        <v>341.32</v>
      </c>
      <c r="D18" s="53" t="s">
        <v>119</v>
      </c>
      <c r="E18" s="53" t="s">
        <v>18</v>
      </c>
      <c r="F18" s="53" t="s">
        <v>66</v>
      </c>
      <c r="G18" s="53" t="s">
        <v>106</v>
      </c>
      <c r="H18" s="53" t="s">
        <v>67</v>
      </c>
    </row>
    <row r="19" spans="1:12" ht="21" x14ac:dyDescent="0.5">
      <c r="A19" s="53" t="s">
        <v>120</v>
      </c>
      <c r="B19" s="53"/>
      <c r="C19" s="90">
        <v>726.81</v>
      </c>
      <c r="D19" s="53" t="s">
        <v>123</v>
      </c>
      <c r="E19" s="53" t="s">
        <v>121</v>
      </c>
      <c r="F19" s="53" t="s">
        <v>122</v>
      </c>
      <c r="G19" s="53" t="s">
        <v>133</v>
      </c>
      <c r="H19" s="53" t="s">
        <v>99</v>
      </c>
    </row>
    <row r="20" spans="1:12" ht="21" x14ac:dyDescent="0.5">
      <c r="A20" s="53" t="s">
        <v>130</v>
      </c>
      <c r="B20" s="53"/>
      <c r="C20" s="90">
        <v>349.57</v>
      </c>
      <c r="D20" s="53" t="s">
        <v>128</v>
      </c>
      <c r="E20" s="53" t="s">
        <v>22</v>
      </c>
      <c r="F20" s="53" t="s">
        <v>122</v>
      </c>
      <c r="G20" s="53"/>
      <c r="H20" s="53" t="s">
        <v>67</v>
      </c>
    </row>
    <row r="21" spans="1:12" ht="21" x14ac:dyDescent="0.5">
      <c r="A21" s="52" t="s">
        <v>138</v>
      </c>
      <c r="B21" s="54">
        <v>250</v>
      </c>
      <c r="C21" s="51"/>
      <c r="D21" s="53" t="s">
        <v>137</v>
      </c>
      <c r="E21" s="51"/>
      <c r="F21" s="91" t="s">
        <v>136</v>
      </c>
      <c r="G21" s="51" t="s">
        <v>153</v>
      </c>
      <c r="H21" s="91"/>
    </row>
    <row r="22" spans="1:12" ht="21" x14ac:dyDescent="0.5">
      <c r="A22" s="53" t="s">
        <v>129</v>
      </c>
      <c r="B22" s="53"/>
      <c r="C22" s="53">
        <v>132.74</v>
      </c>
      <c r="D22" s="53" t="s">
        <v>168</v>
      </c>
      <c r="E22" s="53" t="s">
        <v>34</v>
      </c>
      <c r="F22" s="53" t="s">
        <v>67</v>
      </c>
      <c r="G22" s="53" t="s">
        <v>106</v>
      </c>
      <c r="H22" s="53" t="s">
        <v>67</v>
      </c>
      <c r="L22" t="s">
        <v>74</v>
      </c>
    </row>
    <row r="23" spans="1:12" ht="21" x14ac:dyDescent="0.5">
      <c r="A23" s="52">
        <v>45718</v>
      </c>
      <c r="B23" s="53"/>
      <c r="C23" s="53">
        <v>97.39</v>
      </c>
      <c r="D23" s="53" t="s">
        <v>40</v>
      </c>
      <c r="E23" s="53" t="s">
        <v>13</v>
      </c>
      <c r="F23" s="53" t="s">
        <v>67</v>
      </c>
      <c r="G23" s="53"/>
      <c r="H23" s="53" t="s">
        <v>67</v>
      </c>
    </row>
    <row r="24" spans="1:12" ht="21" x14ac:dyDescent="0.5">
      <c r="A24" s="52">
        <v>45718</v>
      </c>
      <c r="B24" s="53"/>
      <c r="C24" s="54">
        <v>232.95</v>
      </c>
      <c r="D24" s="53" t="s">
        <v>131</v>
      </c>
      <c r="E24" s="53" t="s">
        <v>13</v>
      </c>
      <c r="F24" s="53" t="s">
        <v>66</v>
      </c>
      <c r="G24" s="53" t="s">
        <v>106</v>
      </c>
      <c r="H24" s="53" t="s">
        <v>80</v>
      </c>
    </row>
    <row r="25" spans="1:12" ht="21" x14ac:dyDescent="0.5">
      <c r="A25" s="52">
        <v>45871</v>
      </c>
      <c r="B25" s="53"/>
      <c r="C25" s="53">
        <v>125</v>
      </c>
      <c r="D25" s="53" t="s">
        <v>132</v>
      </c>
      <c r="E25" s="53" t="s">
        <v>12</v>
      </c>
      <c r="F25" s="53" t="s">
        <v>67</v>
      </c>
      <c r="G25" s="53" t="s">
        <v>97</v>
      </c>
      <c r="H25" s="53" t="s">
        <v>67</v>
      </c>
    </row>
    <row r="26" spans="1:12" ht="21" x14ac:dyDescent="0.5">
      <c r="A26" s="52">
        <v>45871</v>
      </c>
      <c r="B26" s="53"/>
      <c r="C26" s="53">
        <v>161.25</v>
      </c>
      <c r="D26" s="53" t="s">
        <v>134</v>
      </c>
      <c r="E26" s="53" t="s">
        <v>12</v>
      </c>
      <c r="F26" s="53" t="s">
        <v>67</v>
      </c>
      <c r="G26" s="53" t="s">
        <v>97</v>
      </c>
      <c r="H26" s="53" t="s">
        <v>67</v>
      </c>
    </row>
    <row r="27" spans="1:12" ht="21" x14ac:dyDescent="0.5">
      <c r="A27" s="52">
        <v>45871</v>
      </c>
      <c r="B27" s="53"/>
      <c r="C27" s="53">
        <v>109.81</v>
      </c>
      <c r="D27" s="53" t="s">
        <v>143</v>
      </c>
      <c r="E27" s="53" t="s">
        <v>19</v>
      </c>
      <c r="F27" s="53" t="s">
        <v>99</v>
      </c>
      <c r="G27" s="53" t="s">
        <v>97</v>
      </c>
      <c r="H27" s="53" t="s">
        <v>99</v>
      </c>
    </row>
    <row r="28" spans="1:12" ht="21" x14ac:dyDescent="0.5">
      <c r="A28" s="52">
        <v>45932</v>
      </c>
      <c r="B28" s="55"/>
      <c r="C28" s="53">
        <v>66.67</v>
      </c>
      <c r="D28" s="53" t="s">
        <v>144</v>
      </c>
      <c r="E28" s="53" t="s">
        <v>19</v>
      </c>
      <c r="F28" s="53" t="s">
        <v>99</v>
      </c>
      <c r="G28" s="53" t="s">
        <v>106</v>
      </c>
      <c r="H28" s="53" t="s">
        <v>99</v>
      </c>
    </row>
    <row r="29" spans="1:12" ht="21" x14ac:dyDescent="0.5">
      <c r="A29" s="92" t="s">
        <v>150</v>
      </c>
      <c r="C29" s="93">
        <v>32.51</v>
      </c>
      <c r="D29" s="93" t="s">
        <v>151</v>
      </c>
      <c r="E29" s="93" t="s">
        <v>147</v>
      </c>
      <c r="F29" s="93" t="s">
        <v>152</v>
      </c>
      <c r="G29" s="93" t="s">
        <v>106</v>
      </c>
      <c r="H29" s="93" t="s">
        <v>67</v>
      </c>
    </row>
    <row r="30" spans="1:12" ht="21" x14ac:dyDescent="0.5">
      <c r="A30" s="52" t="s">
        <v>145</v>
      </c>
      <c r="B30" s="53"/>
      <c r="C30" s="90">
        <v>604.98</v>
      </c>
      <c r="D30" s="53" t="s">
        <v>146</v>
      </c>
      <c r="E30" s="53" t="s">
        <v>147</v>
      </c>
      <c r="F30" s="53" t="s">
        <v>122</v>
      </c>
      <c r="G30" s="53"/>
      <c r="H30" s="53" t="s">
        <v>67</v>
      </c>
    </row>
    <row r="31" spans="1:12" ht="21" x14ac:dyDescent="0.5">
      <c r="A31" s="52" t="s">
        <v>157</v>
      </c>
      <c r="B31" s="53"/>
      <c r="C31" s="54">
        <v>81.42</v>
      </c>
      <c r="D31" s="53" t="s">
        <v>60</v>
      </c>
      <c r="E31" s="53" t="s">
        <v>18</v>
      </c>
      <c r="F31" s="53" t="s">
        <v>66</v>
      </c>
      <c r="G31" s="53" t="s">
        <v>106</v>
      </c>
      <c r="H31" s="53" t="s">
        <v>67</v>
      </c>
    </row>
    <row r="32" spans="1:12" ht="21" x14ac:dyDescent="0.5">
      <c r="A32" s="52" t="s">
        <v>165</v>
      </c>
      <c r="B32" s="55"/>
      <c r="C32" s="90">
        <v>175.55</v>
      </c>
      <c r="D32" s="53" t="s">
        <v>117</v>
      </c>
      <c r="E32" s="53" t="s">
        <v>147</v>
      </c>
      <c r="F32" s="53" t="s">
        <v>122</v>
      </c>
      <c r="G32" s="53" t="s">
        <v>97</v>
      </c>
      <c r="H32" s="53" t="s">
        <v>67</v>
      </c>
    </row>
    <row r="33" spans="1:8" ht="21" x14ac:dyDescent="0.5">
      <c r="A33" s="52" t="s">
        <v>165</v>
      </c>
      <c r="B33" s="53"/>
      <c r="C33" s="53">
        <v>452.4</v>
      </c>
      <c r="D33" s="53" t="s">
        <v>166</v>
      </c>
      <c r="E33" s="53" t="s">
        <v>19</v>
      </c>
      <c r="F33" s="53" t="s">
        <v>99</v>
      </c>
      <c r="G33" s="53" t="s">
        <v>97</v>
      </c>
      <c r="H33" s="53" t="s">
        <v>99</v>
      </c>
    </row>
    <row r="34" spans="1:8" ht="21" x14ac:dyDescent="0.5">
      <c r="A34" s="52" t="s">
        <v>167</v>
      </c>
      <c r="B34" s="53"/>
      <c r="C34" s="53">
        <v>97.07</v>
      </c>
      <c r="D34" s="53" t="s">
        <v>40</v>
      </c>
      <c r="E34" s="53" t="s">
        <v>18</v>
      </c>
      <c r="F34" s="53" t="s">
        <v>67</v>
      </c>
      <c r="G34" s="53"/>
      <c r="H34" s="53" t="s">
        <v>67</v>
      </c>
    </row>
    <row r="35" spans="1:8" ht="21" x14ac:dyDescent="0.5">
      <c r="A35" s="52">
        <v>45660</v>
      </c>
      <c r="B35" s="54">
        <v>800</v>
      </c>
      <c r="C35" s="53"/>
      <c r="D35" s="53"/>
      <c r="E35" s="53"/>
      <c r="F35" s="53" t="s">
        <v>178</v>
      </c>
      <c r="G35" s="53"/>
      <c r="H35" s="53"/>
    </row>
    <row r="36" spans="1:8" ht="21" x14ac:dyDescent="0.5">
      <c r="A36" s="52">
        <v>45691</v>
      </c>
      <c r="B36" s="53"/>
      <c r="C36" s="54">
        <v>296.01</v>
      </c>
      <c r="D36" s="53" t="s">
        <v>179</v>
      </c>
      <c r="E36" s="53" t="s">
        <v>18</v>
      </c>
      <c r="F36" s="53" t="s">
        <v>66</v>
      </c>
      <c r="G36" s="53" t="s">
        <v>97</v>
      </c>
      <c r="H36" s="53" t="s">
        <v>67</v>
      </c>
    </row>
    <row r="37" spans="1:8" ht="21" x14ac:dyDescent="0.5">
      <c r="A37" s="52">
        <v>45719</v>
      </c>
      <c r="B37" s="53"/>
      <c r="C37" s="54">
        <v>150.80000000000001</v>
      </c>
      <c r="D37" s="53" t="s">
        <v>174</v>
      </c>
      <c r="E37" s="53" t="s">
        <v>180</v>
      </c>
      <c r="F37" s="53" t="s">
        <v>66</v>
      </c>
      <c r="G37" s="53" t="s">
        <v>106</v>
      </c>
      <c r="H37" s="53" t="s">
        <v>67</v>
      </c>
    </row>
    <row r="38" spans="1:8" ht="21" x14ac:dyDescent="0.5">
      <c r="A38" s="98">
        <v>45568</v>
      </c>
      <c r="B38" s="44"/>
      <c r="C38" s="53">
        <v>132.71</v>
      </c>
      <c r="D38" s="53" t="s">
        <v>187</v>
      </c>
      <c r="E38" s="53" t="s">
        <v>19</v>
      </c>
      <c r="F38" s="53" t="s">
        <v>99</v>
      </c>
      <c r="G38" s="44"/>
      <c r="H38" s="53" t="s">
        <v>99</v>
      </c>
    </row>
    <row r="39" spans="1:8" ht="21" x14ac:dyDescent="0.5">
      <c r="A39" s="52">
        <v>45994</v>
      </c>
      <c r="B39" s="53"/>
      <c r="C39" s="54">
        <v>176.67</v>
      </c>
      <c r="D39" s="53" t="s">
        <v>181</v>
      </c>
      <c r="E39" s="53" t="s">
        <v>147</v>
      </c>
      <c r="F39" s="53" t="s">
        <v>66</v>
      </c>
      <c r="G39" s="53" t="s">
        <v>97</v>
      </c>
      <c r="H39" s="53" t="s">
        <v>67</v>
      </c>
    </row>
    <row r="40" spans="1:8" ht="21" x14ac:dyDescent="0.5">
      <c r="A40" s="52" t="s">
        <v>170</v>
      </c>
      <c r="B40" s="53"/>
      <c r="C40" s="54">
        <v>243.06</v>
      </c>
      <c r="D40" s="53" t="s">
        <v>177</v>
      </c>
      <c r="E40" s="53" t="s">
        <v>22</v>
      </c>
      <c r="F40" s="53" t="s">
        <v>66</v>
      </c>
      <c r="G40" s="53"/>
      <c r="H40" s="53" t="s">
        <v>67</v>
      </c>
    </row>
    <row r="41" spans="1:8" ht="21" x14ac:dyDescent="0.5">
      <c r="A41" s="52" t="s">
        <v>170</v>
      </c>
      <c r="B41" s="53"/>
      <c r="C41" s="90">
        <v>345.85</v>
      </c>
      <c r="D41" s="53" t="s">
        <v>177</v>
      </c>
      <c r="E41" s="53" t="s">
        <v>183</v>
      </c>
      <c r="F41" s="53" t="s">
        <v>122</v>
      </c>
      <c r="G41" s="62"/>
      <c r="H41" s="53" t="s">
        <v>67</v>
      </c>
    </row>
    <row r="42" spans="1:8" ht="21" x14ac:dyDescent="0.5">
      <c r="A42" s="63" t="s">
        <v>188</v>
      </c>
      <c r="B42" s="53"/>
      <c r="C42" s="90">
        <v>210.96</v>
      </c>
      <c r="D42" s="53" t="s">
        <v>189</v>
      </c>
      <c r="E42" s="53" t="s">
        <v>22</v>
      </c>
      <c r="F42" s="53" t="s">
        <v>122</v>
      </c>
      <c r="G42" s="53" t="s">
        <v>97</v>
      </c>
      <c r="H42" s="53" t="s">
        <v>67</v>
      </c>
    </row>
    <row r="43" spans="1:8" ht="21" x14ac:dyDescent="0.5">
      <c r="A43" s="52" t="s">
        <v>190</v>
      </c>
      <c r="B43" s="53"/>
      <c r="C43" s="53">
        <v>32.9</v>
      </c>
      <c r="D43" s="53" t="s">
        <v>191</v>
      </c>
      <c r="E43" s="53" t="s">
        <v>147</v>
      </c>
      <c r="F43" s="53" t="s">
        <v>67</v>
      </c>
      <c r="G43" s="53"/>
      <c r="H43" s="53" t="s">
        <v>67</v>
      </c>
    </row>
    <row r="44" spans="1:8" ht="21" x14ac:dyDescent="0.5">
      <c r="A44" s="52" t="s">
        <v>186</v>
      </c>
      <c r="B44" s="53"/>
      <c r="C44" s="90">
        <v>155.5</v>
      </c>
      <c r="D44" s="53" t="s">
        <v>192</v>
      </c>
      <c r="E44" s="53" t="s">
        <v>180</v>
      </c>
      <c r="F44" s="53" t="s">
        <v>122</v>
      </c>
      <c r="G44" s="53"/>
      <c r="H44" s="53" t="s">
        <v>67</v>
      </c>
    </row>
    <row r="45" spans="1:8" ht="21" x14ac:dyDescent="0.5">
      <c r="A45" s="52" t="s">
        <v>186</v>
      </c>
      <c r="B45" s="53"/>
      <c r="C45" s="90">
        <v>155.5</v>
      </c>
      <c r="D45" s="53" t="s">
        <v>193</v>
      </c>
      <c r="E45" s="53" t="s">
        <v>13</v>
      </c>
      <c r="F45" s="53" t="s">
        <v>122</v>
      </c>
      <c r="G45" s="53"/>
      <c r="H45" s="53" t="s">
        <v>67</v>
      </c>
    </row>
    <row r="46" spans="1:8" ht="21" x14ac:dyDescent="0.5">
      <c r="A46" s="52" t="s">
        <v>186</v>
      </c>
      <c r="B46" s="54">
        <v>300</v>
      </c>
      <c r="C46" s="53"/>
      <c r="D46" s="53"/>
      <c r="E46" s="53"/>
      <c r="F46" s="53" t="s">
        <v>80</v>
      </c>
      <c r="G46" s="53"/>
      <c r="H46" s="53"/>
    </row>
    <row r="47" spans="1:8" ht="21" x14ac:dyDescent="0.5">
      <c r="A47" s="52" t="s">
        <v>194</v>
      </c>
      <c r="B47" s="54">
        <v>2500</v>
      </c>
      <c r="C47" s="53"/>
      <c r="D47" s="53"/>
      <c r="E47" s="53"/>
      <c r="F47" s="53" t="s">
        <v>195</v>
      </c>
      <c r="G47" s="53"/>
      <c r="H47" s="53"/>
    </row>
    <row r="48" spans="1:8" ht="21" x14ac:dyDescent="0.5">
      <c r="A48" s="52"/>
      <c r="B48" s="53"/>
      <c r="C48" s="53"/>
      <c r="D48" s="53"/>
      <c r="E48" s="53"/>
      <c r="F48" s="53"/>
      <c r="G48" s="53"/>
      <c r="H48" s="53"/>
    </row>
    <row r="49" spans="1:8" ht="21" x14ac:dyDescent="0.5">
      <c r="A49" s="52"/>
      <c r="B49" s="53"/>
      <c r="C49" s="53"/>
      <c r="D49" s="53"/>
      <c r="E49" s="53"/>
      <c r="F49" s="53"/>
      <c r="G49" s="53"/>
      <c r="H49" s="53"/>
    </row>
    <row r="50" spans="1:8" ht="21" x14ac:dyDescent="0.5">
      <c r="A50" s="53"/>
      <c r="B50" s="53"/>
      <c r="C50" s="53"/>
      <c r="D50" s="53"/>
      <c r="E50" s="53"/>
      <c r="F50" s="53"/>
      <c r="G50" s="53"/>
      <c r="H50" s="53"/>
    </row>
    <row r="51" spans="1:8" ht="21" x14ac:dyDescent="0.5">
      <c r="A51" s="53"/>
      <c r="B51" s="53"/>
      <c r="C51" s="53"/>
      <c r="D51" s="53"/>
      <c r="E51" s="53"/>
      <c r="F51" s="53"/>
      <c r="G51" s="53"/>
      <c r="H51" s="53"/>
    </row>
    <row r="52" spans="1:8" ht="21" x14ac:dyDescent="0.5">
      <c r="A52" s="53"/>
      <c r="B52" s="53"/>
      <c r="C52" s="53"/>
      <c r="D52" s="53"/>
      <c r="E52" s="53"/>
      <c r="F52" s="53"/>
      <c r="G52" s="53"/>
      <c r="H52" s="53"/>
    </row>
    <row r="53" spans="1:8" ht="21" x14ac:dyDescent="0.5">
      <c r="A53" s="53"/>
      <c r="B53" s="53"/>
      <c r="C53" s="53"/>
      <c r="D53" s="53"/>
      <c r="E53" s="53"/>
      <c r="F53" s="53"/>
      <c r="G53" s="53"/>
      <c r="H53" s="53"/>
    </row>
    <row r="54" spans="1:8" ht="21" x14ac:dyDescent="0.5">
      <c r="A54" s="53"/>
      <c r="B54" s="53"/>
      <c r="C54" s="53"/>
      <c r="D54" s="53"/>
      <c r="E54" s="53"/>
      <c r="F54" s="53"/>
      <c r="G54" s="53"/>
      <c r="H54" s="53"/>
    </row>
    <row r="55" spans="1:8" ht="21" x14ac:dyDescent="0.5">
      <c r="A55" s="52"/>
      <c r="B55" s="53"/>
      <c r="C55" s="53"/>
      <c r="D55" s="53"/>
      <c r="E55" s="53"/>
      <c r="F55" s="53"/>
      <c r="G55" s="53"/>
      <c r="H55" s="53"/>
    </row>
    <row r="56" spans="1:8" ht="21" x14ac:dyDescent="0.5">
      <c r="A56" s="52"/>
      <c r="B56" s="53"/>
      <c r="C56" s="53"/>
      <c r="D56" s="53"/>
      <c r="E56" s="53"/>
      <c r="F56" s="53"/>
      <c r="G56" s="53"/>
      <c r="H56" s="53"/>
    </row>
    <row r="57" spans="1:8" ht="21" x14ac:dyDescent="0.5">
      <c r="A57" s="52"/>
      <c r="B57" s="55"/>
      <c r="C57" s="53"/>
      <c r="D57" s="53"/>
      <c r="E57" s="53"/>
      <c r="F57" s="53"/>
      <c r="G57" s="53"/>
      <c r="H57" s="53"/>
    </row>
    <row r="58" spans="1:8" ht="21" x14ac:dyDescent="0.5">
      <c r="A58" s="52"/>
      <c r="B58" s="53"/>
      <c r="C58" s="53"/>
      <c r="D58" s="53"/>
      <c r="E58" s="53"/>
      <c r="F58" s="53"/>
      <c r="G58" s="53"/>
      <c r="H58" s="53"/>
    </row>
    <row r="59" spans="1:8" ht="21" x14ac:dyDescent="0.5">
      <c r="A59" s="52"/>
      <c r="B59" s="55"/>
      <c r="C59" s="53"/>
      <c r="D59" s="53"/>
      <c r="E59" s="53"/>
      <c r="F59" s="53"/>
      <c r="G59" s="53"/>
      <c r="H59" s="53"/>
    </row>
    <row r="60" spans="1:8" ht="21" x14ac:dyDescent="0.5">
      <c r="A60" s="52"/>
      <c r="B60" s="55"/>
      <c r="C60" s="53"/>
      <c r="D60" s="53"/>
      <c r="E60" s="53"/>
      <c r="F60" s="53"/>
      <c r="G60" s="53"/>
      <c r="H60" s="53"/>
    </row>
    <row r="61" spans="1:8" ht="21" x14ac:dyDescent="0.5">
      <c r="A61" s="52"/>
      <c r="B61" s="55"/>
      <c r="C61" s="53"/>
      <c r="D61" s="53"/>
      <c r="E61" s="53"/>
      <c r="F61" s="53"/>
      <c r="G61" s="53"/>
      <c r="H61" s="53"/>
    </row>
    <row r="62" spans="1:8" ht="21" x14ac:dyDescent="0.5">
      <c r="A62" s="52"/>
      <c r="B62" s="55"/>
      <c r="C62" s="53"/>
      <c r="D62" s="53"/>
      <c r="E62" s="53"/>
      <c r="F62" s="53"/>
      <c r="G62" s="53"/>
      <c r="H62" s="53"/>
    </row>
    <row r="63" spans="1:8" ht="21" x14ac:dyDescent="0.5">
      <c r="A63" s="52"/>
      <c r="B63" s="55"/>
      <c r="C63" s="53"/>
      <c r="D63" s="53"/>
      <c r="E63" s="53"/>
      <c r="F63" s="53"/>
      <c r="G63" s="53"/>
      <c r="H63" s="53"/>
    </row>
    <row r="64" spans="1:8" ht="21" x14ac:dyDescent="0.5">
      <c r="A64" s="52"/>
      <c r="B64" s="53"/>
      <c r="C64" s="53"/>
      <c r="D64" s="53"/>
      <c r="E64" s="53"/>
      <c r="F64" s="53"/>
      <c r="G64" s="53"/>
      <c r="H64" s="53"/>
    </row>
    <row r="65" spans="1:8" ht="21" x14ac:dyDescent="0.5">
      <c r="A65" s="52"/>
      <c r="B65" s="53"/>
      <c r="C65" s="53"/>
      <c r="D65" s="53"/>
      <c r="E65" s="53"/>
      <c r="F65" s="53"/>
      <c r="G65" s="53"/>
      <c r="H65" s="53"/>
    </row>
    <row r="66" spans="1:8" ht="21" x14ac:dyDescent="0.5">
      <c r="A66" s="52"/>
      <c r="B66" s="55"/>
      <c r="C66" s="53"/>
      <c r="D66" s="53"/>
      <c r="E66" s="53"/>
      <c r="F66" s="53"/>
      <c r="G66" s="53"/>
      <c r="H66" s="53"/>
    </row>
    <row r="67" spans="1:8" ht="21" x14ac:dyDescent="0.5">
      <c r="A67" s="52"/>
      <c r="B67" s="55"/>
      <c r="C67" s="53"/>
      <c r="D67" s="53"/>
      <c r="E67" s="53"/>
      <c r="F67" s="53"/>
      <c r="G67" s="53"/>
      <c r="H67" s="53"/>
    </row>
    <row r="68" spans="1:8" ht="21" x14ac:dyDescent="0.5">
      <c r="A68" s="52"/>
      <c r="B68" s="55"/>
      <c r="C68" s="53"/>
      <c r="D68" s="53"/>
      <c r="E68" s="53"/>
      <c r="F68" s="53"/>
      <c r="G68" s="53"/>
      <c r="H68" s="53"/>
    </row>
    <row r="69" spans="1:8" ht="21" x14ac:dyDescent="0.5">
      <c r="A69" s="53"/>
      <c r="B69" s="53"/>
      <c r="C69" s="53"/>
      <c r="D69" s="53"/>
      <c r="E69" s="53"/>
      <c r="F69" s="53"/>
      <c r="G69" s="53"/>
      <c r="H69" s="53"/>
    </row>
    <row r="70" spans="1:8" ht="21" x14ac:dyDescent="0.5">
      <c r="A70" s="53"/>
      <c r="B70" s="53"/>
      <c r="C70" s="53"/>
      <c r="D70" s="53"/>
      <c r="E70" s="53"/>
      <c r="F70" s="53"/>
      <c r="G70" s="53"/>
      <c r="H70" s="53"/>
    </row>
    <row r="71" spans="1:8" ht="21" x14ac:dyDescent="0.5">
      <c r="A71" s="53"/>
      <c r="B71" s="53"/>
      <c r="C71" s="53"/>
      <c r="D71" s="53"/>
      <c r="E71" s="53"/>
      <c r="F71" s="53"/>
      <c r="G71" s="53"/>
      <c r="H71" s="53"/>
    </row>
    <row r="72" spans="1:8" ht="21" x14ac:dyDescent="0.5">
      <c r="A72" s="52"/>
      <c r="B72" s="53"/>
      <c r="C72" s="53"/>
      <c r="D72" s="53"/>
      <c r="E72" s="53"/>
      <c r="F72" s="53"/>
      <c r="G72" s="53"/>
      <c r="H72" s="53"/>
    </row>
    <row r="73" spans="1:8" ht="21" x14ac:dyDescent="0.5">
      <c r="A73" s="52"/>
      <c r="B73" s="53"/>
      <c r="C73" s="53"/>
      <c r="D73" s="53"/>
      <c r="E73" s="53"/>
      <c r="F73" s="53"/>
      <c r="G73" s="53"/>
      <c r="H73" s="53"/>
    </row>
    <row r="74" spans="1:8" ht="21" x14ac:dyDescent="0.5">
      <c r="A74" s="52"/>
      <c r="B74" s="53"/>
      <c r="C74" s="53"/>
      <c r="D74" s="53"/>
      <c r="E74" s="53"/>
      <c r="F74" s="53"/>
      <c r="G74" s="53"/>
      <c r="H74" s="53"/>
    </row>
    <row r="75" spans="1:8" ht="21" x14ac:dyDescent="0.5">
      <c r="A75" s="52"/>
      <c r="B75" s="53"/>
      <c r="C75" s="53"/>
      <c r="D75" s="53"/>
      <c r="E75" s="53"/>
      <c r="F75" s="53"/>
      <c r="G75" s="53"/>
      <c r="H75" s="53"/>
    </row>
    <row r="76" spans="1:8" ht="21" x14ac:dyDescent="0.5">
      <c r="A76" s="52"/>
      <c r="B76" s="53"/>
      <c r="C76" s="53"/>
      <c r="D76" s="53"/>
      <c r="E76" s="53"/>
      <c r="F76" s="53"/>
      <c r="G76" s="53"/>
      <c r="H76" s="53"/>
    </row>
    <row r="77" spans="1:8" ht="21" x14ac:dyDescent="0.5">
      <c r="A77" s="53"/>
      <c r="B77" s="53"/>
      <c r="C77" s="53"/>
      <c r="D77" s="53"/>
      <c r="E77" s="53"/>
      <c r="F77" s="53"/>
      <c r="G77" s="53"/>
      <c r="H77" s="53"/>
    </row>
    <row r="78" spans="1:8" ht="21" x14ac:dyDescent="0.5">
      <c r="A78" s="53"/>
      <c r="B78" s="53"/>
      <c r="C78" s="53"/>
      <c r="D78" s="53"/>
      <c r="E78" s="53"/>
      <c r="F78" s="53"/>
      <c r="G78" s="53"/>
      <c r="H78" s="53"/>
    </row>
    <row r="79" spans="1:8" ht="21" x14ac:dyDescent="0.5">
      <c r="A79" s="53"/>
      <c r="B79" s="53"/>
      <c r="C79" s="53"/>
      <c r="D79" s="53"/>
      <c r="E79" s="53"/>
      <c r="F79" s="53"/>
      <c r="G79" s="53"/>
      <c r="H79" s="53"/>
    </row>
    <row r="80" spans="1:8" ht="21" x14ac:dyDescent="0.5">
      <c r="A80" s="53"/>
      <c r="B80" s="53"/>
      <c r="C80" s="53"/>
      <c r="D80" s="53"/>
      <c r="E80" s="53"/>
      <c r="F80" s="53"/>
      <c r="G80" s="53"/>
      <c r="H80" s="53"/>
    </row>
    <row r="81" spans="1:8" ht="21" x14ac:dyDescent="0.5">
      <c r="A81" s="53"/>
      <c r="B81" s="53"/>
      <c r="C81" s="53"/>
      <c r="D81" s="53"/>
      <c r="E81" s="53"/>
      <c r="F81" s="53"/>
      <c r="G81" s="53"/>
      <c r="H81" s="53"/>
    </row>
    <row r="82" spans="1:8" ht="21" x14ac:dyDescent="0.5">
      <c r="A82" s="53"/>
      <c r="B82" s="53"/>
      <c r="C82" s="53"/>
      <c r="D82" s="53"/>
      <c r="E82" s="53"/>
      <c r="F82" s="53"/>
      <c r="G82" s="53"/>
      <c r="H82" s="53"/>
    </row>
    <row r="83" spans="1:8" ht="21" x14ac:dyDescent="0.5">
      <c r="A83" s="52"/>
      <c r="B83" s="53"/>
      <c r="C83" s="53"/>
      <c r="D83" s="53"/>
      <c r="E83" s="53"/>
      <c r="F83" s="53"/>
      <c r="G83" s="53"/>
      <c r="H83" s="53"/>
    </row>
    <row r="84" spans="1:8" ht="21" x14ac:dyDescent="0.5">
      <c r="A84" s="52"/>
      <c r="B84" s="53"/>
      <c r="C84" s="53"/>
      <c r="D84" s="53"/>
      <c r="E84" s="53"/>
      <c r="F84" s="53"/>
      <c r="G84" s="53"/>
      <c r="H84" s="53"/>
    </row>
    <row r="85" spans="1:8" ht="21" x14ac:dyDescent="0.5">
      <c r="A85" s="52"/>
      <c r="B85" s="53"/>
      <c r="C85" s="53"/>
      <c r="D85" s="53"/>
      <c r="E85" s="53"/>
      <c r="F85" s="53"/>
      <c r="G85" s="53"/>
      <c r="H85" s="53"/>
    </row>
    <row r="86" spans="1:8" ht="21" x14ac:dyDescent="0.5">
      <c r="A86" s="52"/>
      <c r="B86" s="53"/>
      <c r="C86" s="53"/>
      <c r="D86" s="53"/>
      <c r="E86" s="53"/>
      <c r="F86" s="53"/>
      <c r="G86" s="53"/>
      <c r="H86" s="53"/>
    </row>
    <row r="87" spans="1:8" ht="21" x14ac:dyDescent="0.5">
      <c r="A87" s="63"/>
      <c r="B87" s="53"/>
      <c r="C87" s="53"/>
      <c r="D87" s="53"/>
      <c r="E87" s="53"/>
      <c r="F87" s="53"/>
      <c r="G87" s="53"/>
      <c r="H87" s="53"/>
    </row>
    <row r="88" spans="1:8" ht="21" x14ac:dyDescent="0.5">
      <c r="A88" s="53"/>
      <c r="B88" s="53"/>
      <c r="C88" s="53"/>
      <c r="D88" s="53"/>
      <c r="E88" s="53"/>
      <c r="F88" s="53"/>
      <c r="G88" s="53"/>
      <c r="H88" s="53"/>
    </row>
    <row r="89" spans="1:8" ht="21" x14ac:dyDescent="0.5">
      <c r="A89" s="53"/>
      <c r="B89" s="53"/>
      <c r="C89" s="53"/>
      <c r="D89" s="53"/>
      <c r="E89" s="53"/>
      <c r="F89" s="53"/>
      <c r="G89" s="53"/>
      <c r="H89" s="53"/>
    </row>
    <row r="90" spans="1:8" ht="21" x14ac:dyDescent="0.5">
      <c r="A90" s="53"/>
      <c r="B90" s="53"/>
      <c r="C90" s="53"/>
      <c r="D90" s="53"/>
      <c r="E90" s="53"/>
      <c r="F90" s="53"/>
      <c r="G90" s="53"/>
      <c r="H90" s="53"/>
    </row>
    <row r="91" spans="1:8" ht="21" x14ac:dyDescent="0.5">
      <c r="A91" s="53"/>
      <c r="B91" s="53"/>
      <c r="C91" s="53"/>
      <c r="D91" s="53"/>
      <c r="E91" s="53"/>
      <c r="F91" s="53"/>
      <c r="G91" s="53"/>
      <c r="H91" s="53"/>
    </row>
    <row r="92" spans="1:8" ht="21" x14ac:dyDescent="0.5">
      <c r="A92" s="53"/>
      <c r="B92" s="53"/>
      <c r="C92" s="53"/>
      <c r="D92" s="53"/>
      <c r="E92" s="53"/>
      <c r="F92" s="53"/>
      <c r="G92" s="53"/>
      <c r="H92" s="53"/>
    </row>
    <row r="93" spans="1:8" ht="21" x14ac:dyDescent="0.5">
      <c r="A93" s="53"/>
      <c r="B93" s="53"/>
      <c r="C93" s="53"/>
      <c r="D93" s="53"/>
      <c r="E93" s="53"/>
      <c r="F93" s="53"/>
      <c r="G93" s="53"/>
      <c r="H93" s="53"/>
    </row>
    <row r="94" spans="1:8" ht="21" x14ac:dyDescent="0.5">
      <c r="A94" s="52"/>
      <c r="B94" s="53"/>
      <c r="C94" s="53"/>
      <c r="D94" s="53"/>
      <c r="E94" s="53"/>
      <c r="F94" s="53"/>
      <c r="G94" s="53"/>
      <c r="H94" s="53"/>
    </row>
    <row r="95" spans="1:8" ht="21" x14ac:dyDescent="0.5">
      <c r="A95" s="52"/>
      <c r="B95" s="53"/>
      <c r="C95" s="53"/>
      <c r="D95" s="53"/>
      <c r="E95" s="53"/>
      <c r="F95" s="53"/>
      <c r="G95" s="53"/>
      <c r="H95" s="53"/>
    </row>
    <row r="96" spans="1:8" ht="21" x14ac:dyDescent="0.5">
      <c r="A96" s="52"/>
      <c r="B96" s="55"/>
      <c r="C96" s="53"/>
      <c r="D96" s="53"/>
      <c r="E96" s="53"/>
      <c r="F96" s="53"/>
      <c r="G96" s="53"/>
      <c r="H96" s="53"/>
    </row>
    <row r="97" spans="1:8" ht="21" x14ac:dyDescent="0.5">
      <c r="A97" s="52"/>
      <c r="B97" s="53"/>
      <c r="C97" s="53"/>
      <c r="D97" s="53"/>
      <c r="E97" s="53"/>
      <c r="F97" s="53"/>
      <c r="G97" s="53"/>
      <c r="H97" s="53"/>
    </row>
    <row r="98" spans="1:8" ht="21" x14ac:dyDescent="0.5">
      <c r="A98" s="53"/>
      <c r="B98" s="53"/>
      <c r="C98" s="53"/>
      <c r="D98" s="53"/>
      <c r="E98" s="53"/>
      <c r="F98" s="53"/>
      <c r="G98" s="53"/>
      <c r="H98" s="53"/>
    </row>
    <row r="99" spans="1:8" ht="21" x14ac:dyDescent="0.5">
      <c r="A99" s="53"/>
      <c r="B99" s="64"/>
      <c r="C99" s="53"/>
      <c r="D99" s="53"/>
      <c r="E99" s="53"/>
      <c r="F99" s="53"/>
      <c r="G99" s="53"/>
      <c r="H99" s="53"/>
    </row>
    <row r="100" spans="1:8" ht="21" x14ac:dyDescent="0.5">
      <c r="A100" s="53"/>
      <c r="B100" s="53"/>
      <c r="C100" s="53"/>
      <c r="D100" s="53"/>
      <c r="E100" s="53"/>
      <c r="F100" s="53"/>
      <c r="G100" s="53"/>
      <c r="H100" s="53"/>
    </row>
    <row r="101" spans="1:8" ht="21" x14ac:dyDescent="0.5">
      <c r="A101" s="53"/>
      <c r="B101" s="53"/>
      <c r="C101" s="53"/>
      <c r="D101" s="53"/>
      <c r="E101" s="53"/>
      <c r="F101" s="53"/>
      <c r="G101" s="53"/>
      <c r="H101" s="53"/>
    </row>
    <row r="102" spans="1:8" ht="21" x14ac:dyDescent="0.5">
      <c r="A102" s="52"/>
      <c r="B102" s="53"/>
      <c r="C102" s="53"/>
      <c r="D102" s="53"/>
      <c r="E102" s="53"/>
      <c r="F102" s="53"/>
      <c r="G102" s="53"/>
      <c r="H102" s="53"/>
    </row>
    <row r="103" spans="1:8" ht="21" x14ac:dyDescent="0.5">
      <c r="A103" s="52"/>
      <c r="B103" s="56"/>
      <c r="C103" s="57"/>
      <c r="D103" s="52"/>
      <c r="E103" s="52"/>
      <c r="F103" s="52"/>
      <c r="G103" s="52"/>
      <c r="H103" s="52"/>
    </row>
    <row r="104" spans="1:8" ht="21" x14ac:dyDescent="0.5">
      <c r="A104" s="52"/>
      <c r="B104" s="52"/>
      <c r="C104" s="57"/>
      <c r="D104" s="52"/>
      <c r="E104" s="52"/>
      <c r="F104" s="52"/>
      <c r="G104" s="52"/>
      <c r="H104" s="52"/>
    </row>
    <row r="105" spans="1:8" ht="21" x14ac:dyDescent="0.5">
      <c r="A105" s="52"/>
      <c r="B105" s="52"/>
      <c r="C105" s="57"/>
      <c r="D105" s="52"/>
      <c r="E105" s="52"/>
      <c r="F105" s="52"/>
      <c r="G105" s="52"/>
      <c r="H105" s="52"/>
    </row>
    <row r="106" spans="1:8" ht="21" x14ac:dyDescent="0.5">
      <c r="A106" s="52"/>
      <c r="B106" s="53"/>
      <c r="C106" s="53"/>
      <c r="D106" s="52"/>
      <c r="E106" s="52"/>
      <c r="F106" s="52"/>
      <c r="G106" s="52"/>
      <c r="H106" s="52"/>
    </row>
    <row r="107" spans="1:8" ht="21" x14ac:dyDescent="0.5">
      <c r="A107" s="52"/>
      <c r="B107" s="53"/>
      <c r="C107" s="53"/>
      <c r="D107" s="53"/>
      <c r="E107" s="53"/>
      <c r="F107" s="53"/>
      <c r="G107" s="53"/>
      <c r="H107" s="53"/>
    </row>
    <row r="108" spans="1:8" ht="21" x14ac:dyDescent="0.5">
      <c r="A108" s="52"/>
      <c r="B108" s="53"/>
      <c r="C108" s="53"/>
      <c r="D108" s="52"/>
      <c r="E108" s="52"/>
      <c r="F108" s="52"/>
      <c r="G108" s="52"/>
      <c r="H108" s="52"/>
    </row>
    <row r="109" spans="1:8" ht="21" x14ac:dyDescent="0.5">
      <c r="A109" s="52"/>
      <c r="B109" s="53"/>
      <c r="C109" s="53"/>
      <c r="D109" s="53"/>
      <c r="E109" s="53"/>
      <c r="F109" s="53"/>
      <c r="G109" s="53"/>
      <c r="H109" s="53"/>
    </row>
    <row r="110" spans="1:8" ht="21" x14ac:dyDescent="0.5">
      <c r="A110" s="52"/>
      <c r="B110" s="53"/>
      <c r="C110" s="53"/>
      <c r="D110" s="52"/>
      <c r="E110" s="52"/>
      <c r="F110" s="52"/>
      <c r="G110" s="52"/>
      <c r="H110" s="52"/>
    </row>
    <row r="111" spans="1:8" ht="21" x14ac:dyDescent="0.5">
      <c r="A111" s="52"/>
      <c r="B111" s="53"/>
      <c r="C111" s="53"/>
      <c r="D111" s="53"/>
      <c r="E111" s="53"/>
      <c r="F111" s="53"/>
      <c r="G111" s="53"/>
      <c r="H111" s="53"/>
    </row>
    <row r="112" spans="1:8" ht="21" x14ac:dyDescent="0.5">
      <c r="A112" s="53"/>
      <c r="B112" s="53"/>
      <c r="C112" s="53"/>
      <c r="D112" s="52"/>
      <c r="E112" s="52"/>
      <c r="F112" s="52"/>
      <c r="G112" s="52"/>
      <c r="H112" s="52"/>
    </row>
    <row r="113" spans="1:8" ht="21" x14ac:dyDescent="0.5">
      <c r="A113" s="53"/>
      <c r="B113" s="53"/>
      <c r="C113" s="53"/>
      <c r="D113" s="53"/>
      <c r="E113" s="53"/>
      <c r="F113" s="53"/>
      <c r="G113" s="53"/>
      <c r="H113" s="53"/>
    </row>
    <row r="114" spans="1:8" ht="21" x14ac:dyDescent="0.5">
      <c r="A114" s="53"/>
      <c r="B114" s="53"/>
      <c r="C114" s="53"/>
      <c r="D114" s="52"/>
      <c r="E114" s="52"/>
      <c r="F114" s="52"/>
      <c r="G114" s="52"/>
      <c r="H114" s="52"/>
    </row>
    <row r="115" spans="1:8" ht="21" x14ac:dyDescent="0.5">
      <c r="A115" s="53"/>
      <c r="B115" s="53"/>
      <c r="C115" s="53"/>
      <c r="D115" s="53"/>
      <c r="E115" s="53"/>
      <c r="F115" s="53"/>
      <c r="G115" s="53"/>
      <c r="H115" s="53"/>
    </row>
    <row r="116" spans="1:8" ht="21" x14ac:dyDescent="0.5">
      <c r="A116" s="53"/>
      <c r="B116" s="53"/>
      <c r="C116" s="53"/>
      <c r="D116" s="53"/>
      <c r="E116" s="53"/>
      <c r="F116" s="53"/>
      <c r="G116" s="53"/>
      <c r="H116" s="53"/>
    </row>
    <row r="117" spans="1:8" ht="21" x14ac:dyDescent="0.5">
      <c r="A117" s="53"/>
      <c r="B117" s="53"/>
      <c r="C117" s="53"/>
      <c r="D117" s="53"/>
      <c r="E117" s="53"/>
      <c r="F117" s="53"/>
      <c r="G117" s="53"/>
      <c r="H117" s="53"/>
    </row>
    <row r="118" spans="1:8" ht="21" x14ac:dyDescent="0.5">
      <c r="A118" s="52"/>
      <c r="B118" s="53"/>
      <c r="C118" s="53"/>
      <c r="D118" s="53"/>
      <c r="E118" s="53"/>
      <c r="F118" s="53"/>
      <c r="G118" s="53"/>
      <c r="H118" s="53"/>
    </row>
    <row r="119" spans="1:8" ht="21" x14ac:dyDescent="0.5">
      <c r="A119" s="52"/>
      <c r="B119" s="53"/>
      <c r="C119" s="53"/>
      <c r="D119" s="53"/>
      <c r="E119" s="53"/>
      <c r="F119" s="53"/>
      <c r="G119" s="53"/>
      <c r="H119" s="53"/>
    </row>
    <row r="120" spans="1:8" ht="21" x14ac:dyDescent="0.5">
      <c r="A120" s="52"/>
      <c r="B120" s="53"/>
      <c r="C120" s="53"/>
      <c r="D120" s="53"/>
      <c r="E120" s="53"/>
      <c r="F120" s="53"/>
      <c r="G120" s="53"/>
      <c r="H120" s="53"/>
    </row>
    <row r="121" spans="1:8" ht="21" x14ac:dyDescent="0.5">
      <c r="A121" s="52"/>
      <c r="B121" s="53"/>
      <c r="C121" s="53"/>
      <c r="D121" s="53"/>
      <c r="E121" s="53"/>
      <c r="F121" s="53"/>
      <c r="G121" s="53"/>
      <c r="H121" s="53"/>
    </row>
    <row r="122" spans="1:8" ht="21" x14ac:dyDescent="0.5">
      <c r="A122" s="52"/>
      <c r="B122" s="53"/>
      <c r="C122" s="53"/>
      <c r="D122" s="53"/>
      <c r="E122" s="53"/>
      <c r="F122" s="53"/>
      <c r="G122" s="53"/>
      <c r="H122" s="53"/>
    </row>
    <row r="123" spans="1:8" ht="21" x14ac:dyDescent="0.5">
      <c r="A123" s="52"/>
      <c r="B123" s="53"/>
      <c r="C123" s="53"/>
      <c r="D123" s="53"/>
      <c r="E123" s="53"/>
      <c r="F123" s="53"/>
      <c r="G123" s="53"/>
      <c r="H123" s="53"/>
    </row>
    <row r="124" spans="1:8" ht="21" x14ac:dyDescent="0.5">
      <c r="A124" s="52"/>
      <c r="B124" s="53"/>
      <c r="C124" s="53"/>
      <c r="D124" s="53"/>
      <c r="E124" s="53"/>
      <c r="F124" s="53"/>
      <c r="G124" s="53"/>
      <c r="H124" s="53"/>
    </row>
    <row r="125" spans="1:8" ht="21" x14ac:dyDescent="0.5">
      <c r="A125" s="52"/>
      <c r="B125" s="53"/>
      <c r="C125" s="53"/>
      <c r="D125" s="53"/>
      <c r="E125" s="53"/>
      <c r="F125" s="53"/>
      <c r="G125" s="53"/>
      <c r="H125" s="53"/>
    </row>
    <row r="126" spans="1:8" ht="21" x14ac:dyDescent="0.5">
      <c r="A126" s="52"/>
      <c r="B126" s="53"/>
      <c r="C126" s="53"/>
      <c r="D126" s="53"/>
      <c r="E126" s="53"/>
      <c r="F126" s="53"/>
      <c r="G126" s="53"/>
      <c r="H126" s="53"/>
    </row>
    <row r="127" spans="1:8" ht="21" x14ac:dyDescent="0.5">
      <c r="A127" s="52"/>
      <c r="B127" s="53"/>
      <c r="C127" s="53"/>
      <c r="D127" s="53"/>
      <c r="E127" s="53"/>
      <c r="F127" s="53"/>
      <c r="G127" s="53"/>
      <c r="H127" s="53"/>
    </row>
    <row r="128" spans="1:8" ht="21" x14ac:dyDescent="0.5">
      <c r="A128" s="52"/>
      <c r="B128" s="53"/>
      <c r="C128" s="53"/>
      <c r="D128" s="53"/>
      <c r="E128" s="53"/>
      <c r="F128" s="53"/>
      <c r="G128" s="53"/>
      <c r="H128" s="53"/>
    </row>
    <row r="129" spans="1:8" ht="21" x14ac:dyDescent="0.5">
      <c r="A129" s="53"/>
      <c r="B129" s="53"/>
      <c r="C129" s="53"/>
      <c r="D129" s="53"/>
      <c r="E129" s="53"/>
      <c r="F129" s="53"/>
      <c r="G129" s="53"/>
      <c r="H129" s="53"/>
    </row>
    <row r="130" spans="1:8" ht="21" x14ac:dyDescent="0.5">
      <c r="A130" s="53"/>
      <c r="B130" s="53"/>
      <c r="C130" s="53"/>
      <c r="D130" s="53"/>
      <c r="E130" s="53"/>
      <c r="F130" s="53"/>
      <c r="G130" s="53"/>
      <c r="H130" s="53"/>
    </row>
    <row r="131" spans="1:8" ht="21" x14ac:dyDescent="0.5">
      <c r="A131" s="53"/>
      <c r="B131" s="65"/>
      <c r="C131" s="53"/>
      <c r="D131" s="53"/>
      <c r="E131" s="53"/>
      <c r="F131" s="53"/>
      <c r="G131" s="53"/>
      <c r="H131" s="53"/>
    </row>
    <row r="132" spans="1:8" x14ac:dyDescent="0.35">
      <c r="A132" s="66"/>
      <c r="B132" s="66"/>
      <c r="C132" s="66"/>
      <c r="D132" s="66"/>
      <c r="E132" s="66"/>
      <c r="F132" s="66"/>
      <c r="G132" s="66"/>
      <c r="H132" s="66"/>
    </row>
    <row r="133" spans="1:8" ht="26" x14ac:dyDescent="0.6">
      <c r="A133" s="58" t="s">
        <v>33</v>
      </c>
      <c r="B133" s="58"/>
      <c r="C133" s="58">
        <f>SUM(C5:C132)</f>
        <v>7864.0200000000013</v>
      </c>
      <c r="D133" s="59"/>
      <c r="E133" s="59"/>
      <c r="F133" s="59"/>
      <c r="G133" s="59"/>
      <c r="H133" s="59"/>
    </row>
    <row r="134" spans="1:8" ht="26" x14ac:dyDescent="0.6">
      <c r="A134" s="67"/>
      <c r="B134" s="67"/>
      <c r="C134" s="67"/>
      <c r="D134" s="67"/>
      <c r="E134" s="67"/>
      <c r="F134" s="67"/>
      <c r="G134" s="68" t="s">
        <v>49</v>
      </c>
      <c r="H134" s="69"/>
    </row>
    <row r="135" spans="1:8" ht="26" x14ac:dyDescent="0.6">
      <c r="A135" s="70"/>
      <c r="B135" s="70"/>
      <c r="C135" s="71"/>
      <c r="D135" s="60" t="s">
        <v>78</v>
      </c>
      <c r="E135" s="70"/>
      <c r="F135" s="70"/>
      <c r="G135" s="70"/>
      <c r="H135" s="72"/>
    </row>
    <row r="136" spans="1:8" ht="26" x14ac:dyDescent="0.6">
      <c r="A136" s="70"/>
      <c r="B136" s="70"/>
      <c r="C136" s="70"/>
      <c r="D136" s="61" t="s">
        <v>50</v>
      </c>
      <c r="E136" s="70"/>
      <c r="F136" s="70"/>
      <c r="G136" s="70"/>
      <c r="H136" s="72"/>
    </row>
    <row r="137" spans="1:8" ht="26" x14ac:dyDescent="0.6">
      <c r="A137" s="70"/>
      <c r="B137" s="70"/>
      <c r="C137" s="70"/>
      <c r="D137" s="71"/>
      <c r="E137" s="70"/>
      <c r="F137" s="70"/>
      <c r="G137" s="72"/>
      <c r="H137" s="72"/>
    </row>
  </sheetData>
  <pageMargins left="0.7" right="0.7" top="0.75" bottom="0.75" header="0.3" footer="0.3"/>
  <pageSetup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9D6BA-2D7C-44C8-84E7-9B76BF4004E9}">
  <dimension ref="A1:C31"/>
  <sheetViews>
    <sheetView topLeftCell="A22" workbookViewId="0">
      <selection activeCell="C3" sqref="C3"/>
    </sheetView>
  </sheetViews>
  <sheetFormatPr defaultRowHeight="14.5" x14ac:dyDescent="0.35"/>
  <cols>
    <col min="1" max="1" width="24.6328125" customWidth="1"/>
    <col min="2" max="2" width="23.08984375" customWidth="1"/>
  </cols>
  <sheetData>
    <row r="1" spans="1:3" ht="18.5" x14ac:dyDescent="0.45">
      <c r="A1" s="2" t="s">
        <v>16</v>
      </c>
      <c r="B1" s="2" t="s">
        <v>17</v>
      </c>
    </row>
    <row r="2" spans="1:3" ht="18.5" x14ac:dyDescent="0.45">
      <c r="A2" s="6" t="s">
        <v>18</v>
      </c>
      <c r="B2" s="7">
        <v>1649.49</v>
      </c>
    </row>
    <row r="3" spans="1:3" ht="18.5" x14ac:dyDescent="0.45">
      <c r="A3" s="6" t="s">
        <v>19</v>
      </c>
      <c r="B3" s="7">
        <v>2248.54</v>
      </c>
    </row>
    <row r="4" spans="1:3" ht="18.5" x14ac:dyDescent="0.45">
      <c r="A4" s="6" t="s">
        <v>20</v>
      </c>
      <c r="B4" s="7">
        <v>460.15</v>
      </c>
      <c r="C4">
        <v>6</v>
      </c>
    </row>
    <row r="5" spans="1:3" ht="18.5" x14ac:dyDescent="0.45">
      <c r="A5" s="6" t="s">
        <v>21</v>
      </c>
      <c r="B5" s="7">
        <v>1645.08</v>
      </c>
    </row>
    <row r="6" spans="1:3" ht="18.5" x14ac:dyDescent="0.45">
      <c r="A6" s="6" t="s">
        <v>22</v>
      </c>
      <c r="B6" s="7">
        <v>1149.44</v>
      </c>
    </row>
    <row r="7" spans="1:3" ht="18.5" x14ac:dyDescent="0.45">
      <c r="A7" s="6" t="s">
        <v>53</v>
      </c>
      <c r="B7" s="7">
        <v>375.07</v>
      </c>
    </row>
    <row r="8" spans="1:3" ht="18.5" x14ac:dyDescent="0.45">
      <c r="A8" s="6" t="s">
        <v>12</v>
      </c>
      <c r="B8" s="7">
        <v>336.25</v>
      </c>
    </row>
    <row r="9" spans="1:3" ht="18.5" x14ac:dyDescent="0.45">
      <c r="A9" s="6" t="s">
        <v>184</v>
      </c>
      <c r="B9" s="7">
        <v>0</v>
      </c>
    </row>
    <row r="10" spans="1:3" ht="18.5" x14ac:dyDescent="0.45">
      <c r="A10" s="6"/>
      <c r="B10" s="7"/>
    </row>
    <row r="11" spans="1:3" ht="18.5" x14ac:dyDescent="0.45">
      <c r="B11" s="7"/>
    </row>
    <row r="12" spans="1:3" ht="18.5" x14ac:dyDescent="0.45">
      <c r="A12" s="10" t="s">
        <v>33</v>
      </c>
      <c r="B12" s="11">
        <f>SUM(B2:B11)</f>
        <v>7864.0199999999986</v>
      </c>
    </row>
    <row r="13" spans="1:3" ht="15.5" x14ac:dyDescent="0.35">
      <c r="A13" s="13" t="s">
        <v>23</v>
      </c>
      <c r="B13" s="8"/>
    </row>
    <row r="14" spans="1:3" ht="15.5" x14ac:dyDescent="0.35">
      <c r="A14" s="9" t="s">
        <v>24</v>
      </c>
      <c r="B14" s="45"/>
    </row>
    <row r="15" spans="1:3" ht="15.5" x14ac:dyDescent="0.35">
      <c r="A15" s="9" t="s">
        <v>77</v>
      </c>
      <c r="B15" s="45"/>
    </row>
    <row r="16" spans="1:3" ht="15.5" x14ac:dyDescent="0.35">
      <c r="A16" s="9" t="s">
        <v>25</v>
      </c>
      <c r="B16" s="45">
        <v>336.25</v>
      </c>
    </row>
    <row r="17" spans="1:2" ht="15.5" x14ac:dyDescent="0.35">
      <c r="A17" s="9" t="s">
        <v>26</v>
      </c>
      <c r="B17" s="45">
        <v>969.33</v>
      </c>
    </row>
    <row r="18" spans="1:2" ht="15.5" x14ac:dyDescent="0.35">
      <c r="A18" s="9" t="s">
        <v>79</v>
      </c>
      <c r="B18" s="45">
        <v>53.43</v>
      </c>
    </row>
    <row r="19" spans="1:2" ht="15.5" x14ac:dyDescent="0.35">
      <c r="A19" s="9" t="s">
        <v>27</v>
      </c>
      <c r="B19" s="45">
        <v>1423.5</v>
      </c>
    </row>
    <row r="20" spans="1:2" ht="15.5" x14ac:dyDescent="0.35">
      <c r="A20" s="9" t="s">
        <v>68</v>
      </c>
      <c r="B20" s="45">
        <v>1119.6600000000001</v>
      </c>
    </row>
    <row r="21" spans="1:2" ht="15.5" x14ac:dyDescent="0.35">
      <c r="A21" s="9" t="s">
        <v>28</v>
      </c>
      <c r="B21" s="47">
        <v>1971.86</v>
      </c>
    </row>
    <row r="22" spans="1:2" ht="15.5" x14ac:dyDescent="0.35">
      <c r="A22" s="9" t="s">
        <v>29</v>
      </c>
      <c r="B22" s="45">
        <v>155.5</v>
      </c>
    </row>
    <row r="23" spans="1:2" ht="15.5" x14ac:dyDescent="0.35">
      <c r="A23" s="9" t="s">
        <v>154</v>
      </c>
      <c r="B23" s="45">
        <v>165.25</v>
      </c>
    </row>
    <row r="24" spans="1:2" ht="15.5" x14ac:dyDescent="0.35">
      <c r="A24" s="9" t="s">
        <v>71</v>
      </c>
      <c r="B24" s="46">
        <v>1115.43</v>
      </c>
    </row>
    <row r="25" spans="1:2" ht="15.5" x14ac:dyDescent="0.35">
      <c r="A25" s="9" t="s">
        <v>108</v>
      </c>
      <c r="B25" s="45">
        <v>553.80999999999995</v>
      </c>
    </row>
    <row r="26" spans="1:2" ht="15.5" x14ac:dyDescent="0.35">
      <c r="A26" s="9" t="s">
        <v>48</v>
      </c>
      <c r="B26" s="45"/>
    </row>
    <row r="27" spans="1:2" ht="15.5" x14ac:dyDescent="0.35">
      <c r="A27" s="9" t="s">
        <v>30</v>
      </c>
      <c r="B27" s="45"/>
    </row>
    <row r="28" spans="1:2" ht="15.5" x14ac:dyDescent="0.35">
      <c r="A28" s="9" t="s">
        <v>31</v>
      </c>
      <c r="B28" s="45"/>
    </row>
    <row r="29" spans="1:2" ht="15.5" x14ac:dyDescent="0.35">
      <c r="A29" s="9" t="s">
        <v>52</v>
      </c>
      <c r="B29" s="45"/>
    </row>
    <row r="30" spans="1:2" ht="15.5" x14ac:dyDescent="0.35">
      <c r="A30" s="9" t="s">
        <v>54</v>
      </c>
      <c r="B30" s="45"/>
    </row>
    <row r="31" spans="1:2" ht="18.5" x14ac:dyDescent="0.45">
      <c r="A31" s="16" t="s">
        <v>33</v>
      </c>
      <c r="B31" s="11">
        <f>SUM(B14:B30)</f>
        <v>7864.02</v>
      </c>
    </row>
  </sheetData>
  <pageMargins left="0.7" right="0.7" top="0.75" bottom="0.75" header="0.3" footer="0.3"/>
  <pageSetup paperSize="1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4EDBB-6835-4C82-AF1C-4B41AFCFF222}">
  <dimension ref="A1:C26"/>
  <sheetViews>
    <sheetView tabSelected="1" topLeftCell="A15" workbookViewId="0">
      <selection activeCell="A31" sqref="A31"/>
    </sheetView>
  </sheetViews>
  <sheetFormatPr defaultRowHeight="14.5" x14ac:dyDescent="0.35"/>
  <cols>
    <col min="1" max="1" width="36.6328125" customWidth="1"/>
  </cols>
  <sheetData>
    <row r="1" spans="1:3" x14ac:dyDescent="0.35">
      <c r="A1" s="12" t="s">
        <v>201</v>
      </c>
      <c r="B1" s="12"/>
      <c r="C1" s="101"/>
    </row>
    <row r="3" spans="1:3" x14ac:dyDescent="0.35">
      <c r="A3" s="41" t="s">
        <v>55</v>
      </c>
      <c r="B3" s="41" t="s">
        <v>56</v>
      </c>
    </row>
    <row r="4" spans="1:3" x14ac:dyDescent="0.35">
      <c r="A4" s="42">
        <v>2019</v>
      </c>
      <c r="B4" s="32">
        <v>15129.64</v>
      </c>
    </row>
    <row r="5" spans="1:3" x14ac:dyDescent="0.35">
      <c r="A5" s="42">
        <v>2020</v>
      </c>
      <c r="B5" s="32">
        <v>39495.160000000003</v>
      </c>
    </row>
    <row r="6" spans="1:3" x14ac:dyDescent="0.35">
      <c r="A6" s="42">
        <v>2021</v>
      </c>
      <c r="B6" s="32">
        <v>16773.61</v>
      </c>
    </row>
    <row r="7" spans="1:3" x14ac:dyDescent="0.35">
      <c r="A7" s="42">
        <v>2022</v>
      </c>
      <c r="B7" s="32">
        <v>16588.05</v>
      </c>
    </row>
    <row r="8" spans="1:3" x14ac:dyDescent="0.35">
      <c r="A8" s="42">
        <v>2023</v>
      </c>
      <c r="B8" s="32">
        <v>25976.71</v>
      </c>
    </row>
    <row r="9" spans="1:3" x14ac:dyDescent="0.35">
      <c r="A9" s="42">
        <v>2024</v>
      </c>
      <c r="B9" s="32">
        <v>25627.08</v>
      </c>
    </row>
    <row r="10" spans="1:3" x14ac:dyDescent="0.35">
      <c r="A10" s="42">
        <v>2025</v>
      </c>
      <c r="B10" s="32">
        <v>7864.02</v>
      </c>
    </row>
    <row r="18" spans="1:2" x14ac:dyDescent="0.35">
      <c r="A18" s="12" t="s">
        <v>202</v>
      </c>
      <c r="B18" s="12"/>
    </row>
    <row r="19" spans="1:2" x14ac:dyDescent="0.35">
      <c r="A19" s="41" t="s">
        <v>55</v>
      </c>
      <c r="B19" s="41" t="s">
        <v>56</v>
      </c>
    </row>
    <row r="20" spans="1:2" x14ac:dyDescent="0.35">
      <c r="A20" s="42">
        <v>2019</v>
      </c>
      <c r="B20">
        <v>15129.64</v>
      </c>
    </row>
    <row r="21" spans="1:2" x14ac:dyDescent="0.35">
      <c r="A21" s="42">
        <v>2020</v>
      </c>
      <c r="B21">
        <v>42034.7</v>
      </c>
    </row>
    <row r="22" spans="1:2" x14ac:dyDescent="0.35">
      <c r="A22" s="42">
        <v>2021</v>
      </c>
      <c r="B22">
        <v>18540.68</v>
      </c>
    </row>
    <row r="23" spans="1:2" x14ac:dyDescent="0.35">
      <c r="A23" s="42">
        <v>2022</v>
      </c>
      <c r="B23">
        <v>19421.41</v>
      </c>
    </row>
    <row r="24" spans="1:2" x14ac:dyDescent="0.35">
      <c r="A24" s="42">
        <v>2023</v>
      </c>
      <c r="B24">
        <v>32255.45</v>
      </c>
    </row>
    <row r="25" spans="1:2" x14ac:dyDescent="0.35">
      <c r="A25" s="42">
        <v>2024</v>
      </c>
      <c r="B25">
        <v>39432.120000000003</v>
      </c>
    </row>
    <row r="26" spans="1:2" x14ac:dyDescent="0.35">
      <c r="A26" s="42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A1A20-17F7-4E19-94C3-107BE24F7DA5}">
  <dimension ref="A1:F56"/>
  <sheetViews>
    <sheetView zoomScale="54" zoomScaleNormal="34" workbookViewId="0">
      <selection activeCell="K12" sqref="K12"/>
    </sheetView>
  </sheetViews>
  <sheetFormatPr defaultRowHeight="14.5" x14ac:dyDescent="0.35"/>
  <cols>
    <col min="1" max="1" width="51" customWidth="1"/>
    <col min="2" max="2" width="22.453125" customWidth="1"/>
    <col min="3" max="3" width="21" customWidth="1"/>
    <col min="4" max="4" width="24" customWidth="1"/>
    <col min="5" max="5" width="88.08984375" customWidth="1"/>
    <col min="6" max="6" width="8.90625" customWidth="1"/>
  </cols>
  <sheetData>
    <row r="1" spans="1:6" ht="18.5" x14ac:dyDescent="0.45">
      <c r="A1" s="25" t="s">
        <v>64</v>
      </c>
      <c r="B1" s="26"/>
      <c r="C1" s="26"/>
      <c r="D1" s="26"/>
      <c r="E1" s="25"/>
      <c r="F1" s="24"/>
    </row>
    <row r="2" spans="1:6" ht="18.5" x14ac:dyDescent="0.45">
      <c r="A2" s="27" t="s">
        <v>41</v>
      </c>
      <c r="B2" s="28" t="s">
        <v>44</v>
      </c>
      <c r="C2" s="28" t="s">
        <v>45</v>
      </c>
      <c r="D2" s="28" t="s">
        <v>47</v>
      </c>
      <c r="E2" s="28" t="s">
        <v>8</v>
      </c>
    </row>
    <row r="3" spans="1:6" ht="18.5" x14ac:dyDescent="0.45">
      <c r="A3" s="19" t="s">
        <v>13</v>
      </c>
      <c r="B3" s="20"/>
      <c r="C3" s="29"/>
      <c r="D3" s="20"/>
      <c r="E3" s="20"/>
    </row>
    <row r="4" spans="1:6" ht="18.5" x14ac:dyDescent="0.45">
      <c r="A4" s="21" t="s">
        <v>73</v>
      </c>
      <c r="B4" s="22">
        <v>300</v>
      </c>
      <c r="C4" s="22"/>
      <c r="D4" s="21"/>
      <c r="E4" s="17"/>
    </row>
    <row r="5" spans="1:6" ht="18.5" x14ac:dyDescent="0.45">
      <c r="A5" s="21" t="s">
        <v>72</v>
      </c>
      <c r="B5" s="22">
        <v>300</v>
      </c>
      <c r="C5" s="22">
        <v>422.74</v>
      </c>
      <c r="D5" s="21"/>
      <c r="E5" s="17" t="s">
        <v>126</v>
      </c>
    </row>
    <row r="6" spans="1:6" ht="18.5" x14ac:dyDescent="0.45">
      <c r="A6" s="21" t="s">
        <v>28</v>
      </c>
      <c r="B6" s="22">
        <v>500</v>
      </c>
      <c r="C6" s="22"/>
      <c r="D6" s="21"/>
      <c r="E6" s="18"/>
    </row>
    <row r="7" spans="1:6" ht="18.5" x14ac:dyDescent="0.45">
      <c r="A7" s="21" t="s">
        <v>37</v>
      </c>
      <c r="B7" s="22">
        <v>500</v>
      </c>
      <c r="C7" s="22"/>
      <c r="D7" s="21"/>
      <c r="E7" s="17"/>
    </row>
    <row r="8" spans="1:6" ht="18.5" x14ac:dyDescent="0.45">
      <c r="A8" s="21" t="s">
        <v>86</v>
      </c>
      <c r="B8" s="22">
        <v>500</v>
      </c>
      <c r="C8" s="22">
        <v>155.5</v>
      </c>
      <c r="D8" s="21"/>
      <c r="E8" s="17"/>
    </row>
    <row r="9" spans="1:6" ht="18.5" x14ac:dyDescent="0.45">
      <c r="A9" s="21" t="s">
        <v>71</v>
      </c>
      <c r="B9" s="22">
        <v>2500</v>
      </c>
      <c r="C9" s="22">
        <v>1071.25</v>
      </c>
      <c r="D9" s="21"/>
      <c r="E9" s="17"/>
    </row>
    <row r="10" spans="1:6" ht="18.5" x14ac:dyDescent="0.45">
      <c r="A10" s="21" t="s">
        <v>59</v>
      </c>
      <c r="B10" s="22">
        <v>500</v>
      </c>
      <c r="C10" s="43"/>
      <c r="D10" s="17"/>
      <c r="E10" s="18"/>
    </row>
    <row r="11" spans="1:6" ht="18.5" x14ac:dyDescent="0.45">
      <c r="A11" s="21" t="s">
        <v>60</v>
      </c>
      <c r="B11" s="22">
        <v>250</v>
      </c>
      <c r="C11" s="7"/>
      <c r="D11" s="44"/>
      <c r="E11" s="44"/>
    </row>
    <row r="12" spans="1:6" ht="18.5" x14ac:dyDescent="0.45">
      <c r="A12" s="16" t="s">
        <v>33</v>
      </c>
      <c r="B12" s="11">
        <f>SUM(B4:B11)</f>
        <v>5350</v>
      </c>
      <c r="C12" s="11">
        <f>SUM(C4:C11)</f>
        <v>1649.49</v>
      </c>
      <c r="D12" s="11"/>
      <c r="E12" s="16"/>
    </row>
    <row r="13" spans="1:6" ht="18.5" x14ac:dyDescent="0.45">
      <c r="A13" s="19" t="s">
        <v>20</v>
      </c>
      <c r="B13" s="20"/>
      <c r="C13" s="29"/>
      <c r="D13" s="20"/>
      <c r="E13" s="20"/>
    </row>
    <row r="14" spans="1:6" ht="18.5" x14ac:dyDescent="0.45">
      <c r="A14" s="6" t="s">
        <v>31</v>
      </c>
      <c r="B14" s="7">
        <v>800</v>
      </c>
      <c r="D14" s="7"/>
      <c r="E14" s="48"/>
    </row>
    <row r="15" spans="1:6" ht="18.5" x14ac:dyDescent="0.45">
      <c r="A15" s="6" t="s">
        <v>36</v>
      </c>
      <c r="B15" s="7">
        <v>200</v>
      </c>
      <c r="C15" s="7"/>
      <c r="D15" s="7"/>
      <c r="E15" s="49"/>
    </row>
    <row r="16" spans="1:6" ht="18.5" x14ac:dyDescent="0.45">
      <c r="A16" s="6" t="s">
        <v>65</v>
      </c>
      <c r="B16" s="7">
        <v>300</v>
      </c>
      <c r="C16" s="7"/>
      <c r="D16" s="7"/>
      <c r="E16" s="48"/>
    </row>
    <row r="17" spans="1:5" ht="18.5" x14ac:dyDescent="0.45">
      <c r="A17" s="17" t="s">
        <v>73</v>
      </c>
      <c r="B17" s="7">
        <v>100</v>
      </c>
      <c r="C17" s="7"/>
      <c r="D17" s="7"/>
      <c r="E17" s="6"/>
    </row>
    <row r="18" spans="1:5" ht="18.5" x14ac:dyDescent="0.45">
      <c r="A18" s="44" t="s">
        <v>46</v>
      </c>
      <c r="B18" s="7">
        <v>500</v>
      </c>
      <c r="C18" s="7">
        <v>460.15</v>
      </c>
      <c r="D18" s="7"/>
      <c r="E18" s="7" t="s">
        <v>109</v>
      </c>
    </row>
    <row r="19" spans="1:5" ht="18.5" x14ac:dyDescent="0.45">
      <c r="A19" s="16" t="s">
        <v>33</v>
      </c>
      <c r="B19" s="11">
        <f>SUM(B14:B18)</f>
        <v>1900</v>
      </c>
      <c r="C19" s="11">
        <f>SUM(C15:C18)</f>
        <v>460.15</v>
      </c>
      <c r="D19" s="11"/>
      <c r="E19" s="16"/>
    </row>
    <row r="20" spans="1:5" ht="18.5" x14ac:dyDescent="0.45">
      <c r="A20" s="19" t="s">
        <v>34</v>
      </c>
      <c r="B20" s="20"/>
      <c r="C20" s="29"/>
      <c r="D20" s="20"/>
      <c r="E20" s="20"/>
    </row>
    <row r="21" spans="1:5" ht="18.5" x14ac:dyDescent="0.45">
      <c r="A21" s="17" t="s">
        <v>88</v>
      </c>
      <c r="B21" s="7">
        <v>6000</v>
      </c>
      <c r="C21" s="7">
        <v>922.07</v>
      </c>
      <c r="D21" s="17"/>
      <c r="E21" s="17"/>
    </row>
    <row r="22" spans="1:5" ht="18.5" x14ac:dyDescent="0.45">
      <c r="A22" s="23" t="s">
        <v>38</v>
      </c>
      <c r="B22" s="7">
        <v>500</v>
      </c>
      <c r="C22" s="7"/>
      <c r="D22" s="17"/>
      <c r="E22" s="17"/>
    </row>
    <row r="23" spans="1:5" ht="18.5" x14ac:dyDescent="0.45">
      <c r="A23" s="17" t="s">
        <v>75</v>
      </c>
      <c r="B23" s="7">
        <v>100</v>
      </c>
      <c r="C23" s="7">
        <v>32.51</v>
      </c>
      <c r="D23" s="17"/>
      <c r="E23" s="17" t="s">
        <v>155</v>
      </c>
    </row>
    <row r="24" spans="1:5" ht="18.5" x14ac:dyDescent="0.45">
      <c r="A24" s="17" t="s">
        <v>61</v>
      </c>
      <c r="B24" s="7">
        <v>1200</v>
      </c>
      <c r="C24" s="7">
        <v>176.67</v>
      </c>
      <c r="D24" s="44"/>
      <c r="E24" s="44"/>
    </row>
    <row r="25" spans="1:5" ht="18.5" x14ac:dyDescent="0.45">
      <c r="A25" s="6" t="s">
        <v>62</v>
      </c>
      <c r="B25" s="7">
        <v>500</v>
      </c>
      <c r="C25" s="7">
        <v>132.74</v>
      </c>
      <c r="D25" s="7"/>
      <c r="E25" s="6" t="s">
        <v>135</v>
      </c>
    </row>
    <row r="26" spans="1:5" ht="18.5" x14ac:dyDescent="0.45">
      <c r="A26" s="6" t="s">
        <v>200</v>
      </c>
      <c r="B26" s="7">
        <v>0</v>
      </c>
      <c r="C26" s="7">
        <v>381.09</v>
      </c>
      <c r="D26" s="7"/>
      <c r="E26" s="18" t="s">
        <v>149</v>
      </c>
    </row>
    <row r="27" spans="1:5" ht="18.5" x14ac:dyDescent="0.45">
      <c r="A27" s="16" t="s">
        <v>33</v>
      </c>
      <c r="B27" s="11">
        <f>SUM(B21:B26)</f>
        <v>8300</v>
      </c>
      <c r="C27" s="11">
        <f>SUM(C21:C26)</f>
        <v>1645.08</v>
      </c>
      <c r="D27" s="11"/>
      <c r="E27" s="16"/>
    </row>
    <row r="28" spans="1:5" ht="18.5" x14ac:dyDescent="0.45">
      <c r="A28" s="19" t="s">
        <v>22</v>
      </c>
      <c r="B28" s="20"/>
      <c r="C28" s="29"/>
      <c r="D28" s="20"/>
      <c r="E28" s="20"/>
    </row>
    <row r="29" spans="1:5" ht="18.5" x14ac:dyDescent="0.45">
      <c r="A29" s="17" t="s">
        <v>39</v>
      </c>
      <c r="B29" s="7">
        <v>2000</v>
      </c>
      <c r="C29" s="7">
        <v>938.48</v>
      </c>
      <c r="D29" s="17"/>
      <c r="E29" s="18" t="s">
        <v>185</v>
      </c>
    </row>
    <row r="30" spans="1:5" ht="18.5" x14ac:dyDescent="0.45">
      <c r="A30" s="17" t="s">
        <v>46</v>
      </c>
      <c r="B30" s="7">
        <v>0</v>
      </c>
      <c r="C30" s="7">
        <v>210.96</v>
      </c>
      <c r="D30" s="17"/>
      <c r="E30" s="18" t="s">
        <v>189</v>
      </c>
    </row>
    <row r="31" spans="1:5" ht="18.5" x14ac:dyDescent="0.45">
      <c r="A31" s="16" t="s">
        <v>33</v>
      </c>
      <c r="B31" s="11">
        <f>SUM(B29:B30)</f>
        <v>2000</v>
      </c>
      <c r="C31" s="11">
        <f>SUM(C29:C30)</f>
        <v>1149.44</v>
      </c>
      <c r="D31" s="11"/>
      <c r="E31" s="16"/>
    </row>
    <row r="32" spans="1:5" ht="18.5" x14ac:dyDescent="0.45">
      <c r="A32" s="38" t="s">
        <v>53</v>
      </c>
      <c r="B32" s="37"/>
      <c r="C32" s="29"/>
      <c r="D32" s="5"/>
      <c r="E32" s="37"/>
    </row>
    <row r="33" spans="1:5" ht="18.5" x14ac:dyDescent="0.45">
      <c r="A33" s="17" t="s">
        <v>63</v>
      </c>
      <c r="B33" s="7">
        <v>2000</v>
      </c>
      <c r="C33" s="7">
        <v>375.07</v>
      </c>
      <c r="D33" s="44"/>
      <c r="E33" s="44"/>
    </row>
    <row r="34" spans="1:5" ht="18.5" x14ac:dyDescent="0.45">
      <c r="A34" s="10" t="s">
        <v>33</v>
      </c>
      <c r="B34" s="11">
        <f>SUM(B33)</f>
        <v>2000</v>
      </c>
      <c r="C34" s="11">
        <f>SUM(C33)</f>
        <v>375.07</v>
      </c>
      <c r="D34" s="11"/>
      <c r="E34" s="39"/>
    </row>
    <row r="35" spans="1:5" ht="18.5" x14ac:dyDescent="0.45">
      <c r="A35" s="19" t="s">
        <v>19</v>
      </c>
      <c r="B35" s="20"/>
      <c r="C35" s="29"/>
      <c r="D35" s="20"/>
      <c r="E35" s="20"/>
    </row>
    <row r="36" spans="1:5" ht="18.5" x14ac:dyDescent="0.45">
      <c r="A36" s="17" t="s">
        <v>38</v>
      </c>
      <c r="B36" s="7">
        <v>1000</v>
      </c>
      <c r="C36" s="7">
        <v>969.33</v>
      </c>
      <c r="D36" s="17"/>
      <c r="E36" s="17" t="s">
        <v>127</v>
      </c>
    </row>
    <row r="37" spans="1:5" ht="18.5" x14ac:dyDescent="0.45">
      <c r="A37" s="17" t="s">
        <v>43</v>
      </c>
      <c r="B37" s="7">
        <v>1000</v>
      </c>
      <c r="C37" s="7"/>
      <c r="D37" s="17"/>
      <c r="E37" s="18"/>
    </row>
    <row r="38" spans="1:5" ht="18.5" x14ac:dyDescent="0.45">
      <c r="A38" s="17" t="s">
        <v>84</v>
      </c>
      <c r="B38" s="7">
        <v>500</v>
      </c>
      <c r="C38" s="7"/>
      <c r="D38" s="17"/>
      <c r="E38" s="17"/>
    </row>
    <row r="39" spans="1:5" ht="18.5" x14ac:dyDescent="0.45">
      <c r="A39" s="17" t="s">
        <v>62</v>
      </c>
      <c r="B39" s="7">
        <v>500</v>
      </c>
      <c r="C39" s="7"/>
      <c r="D39" s="17"/>
      <c r="E39" s="6"/>
    </row>
    <row r="40" spans="1:5" ht="18.5" x14ac:dyDescent="0.45">
      <c r="A40" s="17" t="s">
        <v>59</v>
      </c>
      <c r="B40" s="7">
        <v>500</v>
      </c>
      <c r="C40" s="7"/>
      <c r="D40" s="17"/>
      <c r="E40" s="18"/>
    </row>
    <row r="41" spans="1:5" ht="18.5" x14ac:dyDescent="0.45">
      <c r="A41" s="17" t="s">
        <v>73</v>
      </c>
      <c r="B41" s="7">
        <v>2000</v>
      </c>
      <c r="C41" s="51">
        <v>1212.54</v>
      </c>
      <c r="D41" s="44"/>
      <c r="E41" s="44" t="s">
        <v>100</v>
      </c>
    </row>
    <row r="42" spans="1:5" ht="18.5" x14ac:dyDescent="0.45">
      <c r="A42" s="17" t="s">
        <v>46</v>
      </c>
      <c r="B42" s="7">
        <v>500</v>
      </c>
      <c r="C42" s="51">
        <v>66.67</v>
      </c>
      <c r="D42" s="44"/>
      <c r="E42" s="44" t="s">
        <v>148</v>
      </c>
    </row>
    <row r="43" spans="1:5" ht="18.5" x14ac:dyDescent="0.45">
      <c r="A43" s="16" t="s">
        <v>33</v>
      </c>
      <c r="B43" s="11">
        <f>SUM(B36:B42)</f>
        <v>6000</v>
      </c>
      <c r="C43" s="11">
        <f>SUM(C36:C42)</f>
        <v>2248.54</v>
      </c>
      <c r="D43" s="11"/>
      <c r="E43" s="16"/>
    </row>
    <row r="44" spans="1:5" ht="18.5" x14ac:dyDescent="0.45">
      <c r="A44" s="19" t="s">
        <v>85</v>
      </c>
      <c r="B44" s="83"/>
      <c r="C44" s="83"/>
      <c r="D44" s="83"/>
      <c r="E44" s="83"/>
    </row>
    <row r="45" spans="1:5" ht="18.5" x14ac:dyDescent="0.45">
      <c r="A45" s="17" t="s">
        <v>43</v>
      </c>
      <c r="B45" s="7">
        <v>4000</v>
      </c>
      <c r="C45" s="44"/>
      <c r="D45" s="44"/>
      <c r="E45" s="44"/>
    </row>
    <row r="46" spans="1:5" ht="18.5" x14ac:dyDescent="0.45">
      <c r="A46" s="17" t="s">
        <v>61</v>
      </c>
      <c r="B46" s="7">
        <v>500</v>
      </c>
      <c r="C46" s="44"/>
      <c r="D46" s="44"/>
      <c r="E46" s="44"/>
    </row>
    <row r="47" spans="1:5" ht="18.5" x14ac:dyDescent="0.45">
      <c r="A47" s="17" t="s">
        <v>84</v>
      </c>
      <c r="B47" s="7">
        <v>500</v>
      </c>
      <c r="C47" s="44"/>
      <c r="D47" s="44"/>
      <c r="E47" s="44"/>
    </row>
    <row r="48" spans="1:5" ht="18.5" x14ac:dyDescent="0.45">
      <c r="A48" s="16" t="s">
        <v>87</v>
      </c>
      <c r="B48" s="3">
        <f>SUM(B45:B47)</f>
        <v>5000</v>
      </c>
      <c r="C48" s="3">
        <v>0</v>
      </c>
      <c r="D48" s="84"/>
      <c r="E48" s="84"/>
    </row>
    <row r="49" spans="1:5" ht="18.5" x14ac:dyDescent="0.45">
      <c r="A49" s="30" t="s">
        <v>51</v>
      </c>
      <c r="B49" s="40"/>
      <c r="C49" s="40"/>
      <c r="D49" s="40"/>
      <c r="E49" s="40"/>
    </row>
    <row r="50" spans="1:5" ht="18.5" x14ac:dyDescent="0.45">
      <c r="A50" s="7" t="s">
        <v>70</v>
      </c>
      <c r="B50" s="7">
        <v>200</v>
      </c>
      <c r="C50" s="7">
        <v>125</v>
      </c>
      <c r="D50" s="7"/>
      <c r="E50" s="7"/>
    </row>
    <row r="51" spans="1:5" ht="18.5" x14ac:dyDescent="0.45">
      <c r="A51" s="7" t="s">
        <v>15</v>
      </c>
      <c r="B51" s="7">
        <v>100</v>
      </c>
      <c r="C51" s="7">
        <v>50</v>
      </c>
      <c r="D51" s="7"/>
      <c r="E51" s="7"/>
    </row>
    <row r="52" spans="1:5" ht="18.5" x14ac:dyDescent="0.45">
      <c r="A52" s="7" t="s">
        <v>76</v>
      </c>
      <c r="B52" s="7">
        <v>600</v>
      </c>
      <c r="C52" s="7"/>
      <c r="D52" s="7"/>
      <c r="E52" s="7"/>
    </row>
    <row r="53" spans="1:5" ht="18.5" x14ac:dyDescent="0.45">
      <c r="A53" s="7" t="s">
        <v>69</v>
      </c>
      <c r="B53" s="7">
        <v>200</v>
      </c>
      <c r="C53" s="7">
        <v>161.25</v>
      </c>
      <c r="D53" s="7"/>
      <c r="E53" s="7"/>
    </row>
    <row r="54" spans="1:5" ht="18.5" x14ac:dyDescent="0.45">
      <c r="A54" s="10" t="s">
        <v>33</v>
      </c>
      <c r="B54" s="11">
        <f>SUM(B50:B53)</f>
        <v>1100</v>
      </c>
      <c r="C54" s="11">
        <f>SUM(C50:C53)</f>
        <v>336.25</v>
      </c>
      <c r="D54" s="11"/>
      <c r="E54" s="3"/>
    </row>
    <row r="55" spans="1:5" ht="18.5" x14ac:dyDescent="0.45">
      <c r="A55" s="27" t="s">
        <v>52</v>
      </c>
      <c r="B55" s="34">
        <v>0</v>
      </c>
      <c r="C55" s="28"/>
      <c r="D55" s="34"/>
      <c r="E55" s="33"/>
    </row>
    <row r="56" spans="1:5" ht="21" x14ac:dyDescent="0.5">
      <c r="A56" s="31" t="s">
        <v>42</v>
      </c>
      <c r="B56" s="31">
        <v>29650</v>
      </c>
      <c r="C56" s="31">
        <v>7864.02</v>
      </c>
      <c r="D56" s="2"/>
      <c r="E56" s="35"/>
    </row>
  </sheetData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3B568-06D2-4200-BEAF-6852788F8E0C}">
  <sheetPr>
    <pageSetUpPr fitToPage="1"/>
  </sheetPr>
  <dimension ref="A1:F53"/>
  <sheetViews>
    <sheetView zoomScale="64" zoomScaleNormal="64" workbookViewId="0">
      <selection activeCell="F18" sqref="F18"/>
    </sheetView>
  </sheetViews>
  <sheetFormatPr defaultRowHeight="14.5" x14ac:dyDescent="0.35"/>
  <cols>
    <col min="1" max="1" width="14.90625" customWidth="1"/>
    <col min="2" max="2" width="14" customWidth="1"/>
    <col min="3" max="3" width="12.453125" customWidth="1"/>
    <col min="4" max="4" width="20.90625" customWidth="1"/>
    <col min="5" max="5" width="86.81640625" customWidth="1"/>
    <col min="6" max="6" width="16.453125" customWidth="1"/>
  </cols>
  <sheetData>
    <row r="1" spans="1:6" ht="28.5" x14ac:dyDescent="0.65">
      <c r="A1" s="1" t="s">
        <v>10</v>
      </c>
    </row>
    <row r="2" spans="1:6" x14ac:dyDescent="0.35">
      <c r="A2" s="3" t="s">
        <v>0</v>
      </c>
      <c r="B2" s="3" t="s">
        <v>5</v>
      </c>
      <c r="C2" s="3" t="s">
        <v>6</v>
      </c>
      <c r="D2" s="3" t="s">
        <v>7</v>
      </c>
      <c r="E2" s="3" t="s">
        <v>2</v>
      </c>
      <c r="F2" s="3" t="s">
        <v>9</v>
      </c>
    </row>
    <row r="3" spans="1:6" x14ac:dyDescent="0.35">
      <c r="A3" s="14" t="s">
        <v>82</v>
      </c>
      <c r="B3" s="15"/>
      <c r="C3" s="15"/>
      <c r="D3" s="15"/>
      <c r="E3" s="15" t="s">
        <v>58</v>
      </c>
      <c r="F3" s="85">
        <v>977.01</v>
      </c>
    </row>
    <row r="4" spans="1:6" x14ac:dyDescent="0.35">
      <c r="A4" s="14" t="s">
        <v>110</v>
      </c>
      <c r="B4" s="15">
        <v>250</v>
      </c>
      <c r="C4" s="15"/>
      <c r="D4" s="15">
        <v>11.23</v>
      </c>
      <c r="E4" s="15" t="s">
        <v>90</v>
      </c>
      <c r="F4" s="85">
        <v>1215.78</v>
      </c>
    </row>
    <row r="5" spans="1:6" x14ac:dyDescent="0.35">
      <c r="A5" s="14">
        <v>45658</v>
      </c>
      <c r="B5" s="15"/>
      <c r="C5" s="15">
        <v>243.76</v>
      </c>
      <c r="D5" s="15">
        <v>3.81</v>
      </c>
      <c r="E5" s="15" t="s">
        <v>93</v>
      </c>
      <c r="F5" s="85">
        <v>972.02</v>
      </c>
    </row>
    <row r="6" spans="1:6" x14ac:dyDescent="0.35">
      <c r="A6" s="14">
        <v>45717</v>
      </c>
      <c r="B6" s="15"/>
      <c r="C6" s="15">
        <v>317.08999999999997</v>
      </c>
      <c r="D6" s="15">
        <v>3.82</v>
      </c>
      <c r="E6" s="15" t="s">
        <v>94</v>
      </c>
      <c r="F6" s="85">
        <v>654.92999999999995</v>
      </c>
    </row>
    <row r="7" spans="1:6" x14ac:dyDescent="0.35">
      <c r="A7" s="14" t="s">
        <v>102</v>
      </c>
      <c r="B7" s="15"/>
      <c r="C7" s="15">
        <v>147.55000000000001</v>
      </c>
      <c r="D7" s="15"/>
      <c r="E7" s="15" t="s">
        <v>101</v>
      </c>
      <c r="F7" s="85">
        <v>507.38</v>
      </c>
    </row>
    <row r="8" spans="1:6" x14ac:dyDescent="0.35">
      <c r="A8" s="14" t="s">
        <v>116</v>
      </c>
      <c r="B8" s="15"/>
      <c r="C8" s="15">
        <v>341.32</v>
      </c>
      <c r="D8" s="15"/>
      <c r="E8" s="15" t="s">
        <v>125</v>
      </c>
      <c r="F8" s="85">
        <v>166.06</v>
      </c>
    </row>
    <row r="9" spans="1:6" x14ac:dyDescent="0.35">
      <c r="A9" s="14" t="s">
        <v>138</v>
      </c>
      <c r="B9" s="15">
        <v>250</v>
      </c>
      <c r="C9" s="15"/>
      <c r="D9" s="15">
        <v>11.23</v>
      </c>
      <c r="E9" s="15" t="s">
        <v>139</v>
      </c>
      <c r="F9" s="85">
        <v>404.83</v>
      </c>
    </row>
    <row r="10" spans="1:6" x14ac:dyDescent="0.35">
      <c r="A10" s="14">
        <v>45718</v>
      </c>
      <c r="B10" s="15"/>
      <c r="C10" s="15">
        <v>232.95</v>
      </c>
      <c r="D10" s="15"/>
      <c r="E10" s="15" t="s">
        <v>140</v>
      </c>
      <c r="F10" s="85">
        <v>171.88</v>
      </c>
    </row>
    <row r="11" spans="1:6" x14ac:dyDescent="0.35">
      <c r="A11" s="14" t="s">
        <v>157</v>
      </c>
      <c r="B11" s="15"/>
      <c r="C11" s="15">
        <v>81.42</v>
      </c>
      <c r="D11" s="15"/>
      <c r="E11" s="15" t="s">
        <v>158</v>
      </c>
      <c r="F11" s="85">
        <v>90.46</v>
      </c>
    </row>
    <row r="12" spans="1:6" x14ac:dyDescent="0.35">
      <c r="A12" s="14">
        <v>45660</v>
      </c>
      <c r="B12" s="15">
        <v>800</v>
      </c>
      <c r="C12" s="15"/>
      <c r="D12" s="15">
        <v>23.92</v>
      </c>
      <c r="E12" s="15" t="s">
        <v>172</v>
      </c>
      <c r="F12" s="85">
        <v>866.54</v>
      </c>
    </row>
    <row r="13" spans="1:6" x14ac:dyDescent="0.35">
      <c r="A13" s="14">
        <v>45691</v>
      </c>
      <c r="B13" s="15"/>
      <c r="C13" s="15">
        <v>296.01</v>
      </c>
      <c r="D13" s="15"/>
      <c r="E13" s="15" t="s">
        <v>173</v>
      </c>
      <c r="F13" s="85">
        <v>570.52</v>
      </c>
    </row>
    <row r="14" spans="1:6" x14ac:dyDescent="0.35">
      <c r="A14" s="14">
        <v>45719</v>
      </c>
      <c r="B14" s="15"/>
      <c r="C14" s="15">
        <v>150.80000000000001</v>
      </c>
      <c r="D14" s="15"/>
      <c r="E14" s="15" t="s">
        <v>174</v>
      </c>
      <c r="F14" s="85">
        <v>419.72</v>
      </c>
    </row>
    <row r="15" spans="1:6" x14ac:dyDescent="0.35">
      <c r="A15" s="14">
        <v>45994</v>
      </c>
      <c r="B15" s="15"/>
      <c r="C15" s="15">
        <v>176.67</v>
      </c>
      <c r="D15" s="15"/>
      <c r="E15" s="15" t="s">
        <v>175</v>
      </c>
      <c r="F15" s="85">
        <v>243.05</v>
      </c>
    </row>
    <row r="16" spans="1:6" x14ac:dyDescent="0.35">
      <c r="A16" s="14" t="s">
        <v>176</v>
      </c>
      <c r="B16" s="15"/>
      <c r="C16" s="15">
        <v>243.06</v>
      </c>
      <c r="D16" s="15"/>
      <c r="E16" s="15" t="s">
        <v>177</v>
      </c>
      <c r="F16" s="85">
        <v>243.05</v>
      </c>
    </row>
    <row r="17" spans="1:6" x14ac:dyDescent="0.35">
      <c r="A17" s="14" t="s">
        <v>186</v>
      </c>
      <c r="B17" s="15">
        <v>300</v>
      </c>
      <c r="C17" s="15"/>
      <c r="D17" s="15">
        <v>13.47</v>
      </c>
      <c r="E17" s="15"/>
      <c r="F17" s="85">
        <v>286.52999999999997</v>
      </c>
    </row>
    <row r="18" spans="1:6" x14ac:dyDescent="0.35">
      <c r="A18" s="14" t="s">
        <v>196</v>
      </c>
      <c r="B18" s="15">
        <v>2500</v>
      </c>
      <c r="C18" s="15"/>
      <c r="D18" s="15">
        <v>74.75</v>
      </c>
      <c r="E18" s="15"/>
      <c r="F18" s="89">
        <v>2711.78</v>
      </c>
    </row>
    <row r="19" spans="1:6" x14ac:dyDescent="0.35">
      <c r="A19" s="14"/>
      <c r="B19" s="15"/>
      <c r="C19" s="15"/>
      <c r="D19" s="15"/>
      <c r="E19" s="15"/>
      <c r="F19" s="85"/>
    </row>
    <row r="20" spans="1:6" x14ac:dyDescent="0.35">
      <c r="A20" s="14"/>
      <c r="B20" s="15"/>
      <c r="C20" s="15"/>
      <c r="D20" s="15"/>
      <c r="E20" s="15"/>
      <c r="F20" s="85"/>
    </row>
    <row r="21" spans="1:6" x14ac:dyDescent="0.35">
      <c r="A21" s="14"/>
      <c r="B21" s="15"/>
      <c r="C21" s="15"/>
      <c r="D21" s="15"/>
      <c r="E21" s="15"/>
      <c r="F21" s="85"/>
    </row>
    <row r="22" spans="1:6" x14ac:dyDescent="0.35">
      <c r="A22" s="14"/>
      <c r="B22" s="15"/>
      <c r="C22" s="15"/>
      <c r="D22" s="15"/>
      <c r="E22" s="15"/>
      <c r="F22" s="85"/>
    </row>
    <row r="23" spans="1:6" x14ac:dyDescent="0.35">
      <c r="A23" s="15"/>
      <c r="B23" s="15"/>
      <c r="C23" s="15"/>
      <c r="D23" s="15"/>
      <c r="E23" s="15"/>
      <c r="F23" s="85"/>
    </row>
    <row r="24" spans="1:6" x14ac:dyDescent="0.35">
      <c r="A24" s="15"/>
      <c r="B24" s="15"/>
      <c r="C24" s="36"/>
      <c r="D24" s="15"/>
      <c r="E24" s="15"/>
      <c r="F24" s="85"/>
    </row>
    <row r="25" spans="1:6" x14ac:dyDescent="0.35">
      <c r="A25" s="15"/>
      <c r="B25" s="15"/>
      <c r="C25" s="15"/>
      <c r="D25" s="15"/>
      <c r="E25" s="15"/>
      <c r="F25" s="85"/>
    </row>
    <row r="26" spans="1:6" x14ac:dyDescent="0.35">
      <c r="A26" s="15"/>
      <c r="B26" s="15"/>
      <c r="C26" s="15"/>
      <c r="D26" s="15"/>
      <c r="E26" s="15"/>
      <c r="F26" s="85"/>
    </row>
    <row r="27" spans="1:6" x14ac:dyDescent="0.35">
      <c r="A27" s="14"/>
      <c r="B27" s="15"/>
      <c r="C27" s="15"/>
      <c r="D27" s="15"/>
      <c r="E27" s="15"/>
      <c r="F27" s="85"/>
    </row>
    <row r="28" spans="1:6" x14ac:dyDescent="0.35">
      <c r="A28" s="14"/>
      <c r="B28" s="15"/>
      <c r="C28" s="15"/>
      <c r="D28" s="15"/>
      <c r="E28" s="15"/>
      <c r="F28" s="85"/>
    </row>
    <row r="29" spans="1:6" x14ac:dyDescent="0.35">
      <c r="A29" s="15"/>
      <c r="B29" s="15"/>
      <c r="C29" s="15"/>
      <c r="D29" s="15"/>
      <c r="E29" s="15"/>
      <c r="F29" s="85"/>
    </row>
    <row r="30" spans="1:6" x14ac:dyDescent="0.35">
      <c r="A30" s="15"/>
      <c r="B30" s="15"/>
      <c r="C30" s="15"/>
      <c r="D30" s="15"/>
      <c r="E30" s="15"/>
      <c r="F30" s="85"/>
    </row>
    <row r="31" spans="1:6" x14ac:dyDescent="0.35">
      <c r="A31" s="15"/>
      <c r="B31" s="15"/>
      <c r="C31" s="15"/>
      <c r="D31" s="15"/>
      <c r="E31" s="15"/>
      <c r="F31" s="85"/>
    </row>
    <row r="32" spans="1:6" x14ac:dyDescent="0.35">
      <c r="A32" s="14"/>
      <c r="B32" s="15"/>
      <c r="C32" s="15"/>
      <c r="D32" s="15"/>
      <c r="E32" s="15"/>
      <c r="F32" s="86"/>
    </row>
    <row r="33" spans="1:6" x14ac:dyDescent="0.35">
      <c r="A33" s="15"/>
      <c r="B33" s="15"/>
      <c r="C33" s="15"/>
      <c r="D33" s="15"/>
      <c r="E33" s="15"/>
      <c r="F33" s="87"/>
    </row>
    <row r="34" spans="1:6" x14ac:dyDescent="0.35">
      <c r="A34" s="15"/>
      <c r="B34" s="15"/>
      <c r="C34" s="15"/>
      <c r="D34" s="36"/>
      <c r="E34" s="15"/>
      <c r="F34" s="85"/>
    </row>
    <row r="35" spans="1:6" x14ac:dyDescent="0.35">
      <c r="A35" s="14"/>
      <c r="B35" s="36"/>
      <c r="C35" s="15"/>
      <c r="D35" s="36"/>
      <c r="E35" s="15"/>
      <c r="F35" s="88"/>
    </row>
    <row r="36" spans="1:6" x14ac:dyDescent="0.35">
      <c r="A36" s="14"/>
      <c r="B36" s="36"/>
      <c r="C36" s="15"/>
      <c r="D36" s="36"/>
      <c r="E36" s="15"/>
      <c r="F36" s="85"/>
    </row>
    <row r="37" spans="1:6" x14ac:dyDescent="0.35">
      <c r="A37" s="14"/>
      <c r="B37" s="15"/>
      <c r="C37" s="15"/>
      <c r="D37" s="15"/>
      <c r="E37" s="15"/>
      <c r="F37" s="85"/>
    </row>
    <row r="38" spans="1:6" x14ac:dyDescent="0.35">
      <c r="A38" s="14"/>
      <c r="B38" s="15"/>
      <c r="C38" s="15"/>
      <c r="D38" s="15"/>
      <c r="E38" s="15"/>
      <c r="F38" s="85"/>
    </row>
    <row r="39" spans="1:6" x14ac:dyDescent="0.35">
      <c r="A39" s="15"/>
      <c r="B39" s="15"/>
      <c r="C39" s="15"/>
      <c r="D39" s="15"/>
      <c r="E39" s="15"/>
      <c r="F39" s="85"/>
    </row>
    <row r="40" spans="1:6" x14ac:dyDescent="0.35">
      <c r="A40" s="15"/>
      <c r="B40" s="15"/>
      <c r="C40" s="15"/>
      <c r="D40" s="15"/>
      <c r="E40" s="15"/>
      <c r="F40" s="85"/>
    </row>
    <row r="41" spans="1:6" x14ac:dyDescent="0.35">
      <c r="A41" s="14"/>
      <c r="B41" s="15"/>
      <c r="C41" s="15"/>
      <c r="D41" s="15"/>
      <c r="E41" s="15"/>
      <c r="F41" s="85"/>
    </row>
    <row r="42" spans="1:6" x14ac:dyDescent="0.35">
      <c r="A42" s="14"/>
      <c r="B42" s="15"/>
      <c r="C42" s="15"/>
      <c r="D42" s="15"/>
      <c r="E42" s="15"/>
      <c r="F42" s="85"/>
    </row>
    <row r="43" spans="1:6" x14ac:dyDescent="0.35">
      <c r="A43" s="14"/>
      <c r="B43" s="15"/>
      <c r="C43" s="15"/>
      <c r="D43" s="15"/>
      <c r="E43" s="15"/>
      <c r="F43" s="85"/>
    </row>
    <row r="44" spans="1:6" x14ac:dyDescent="0.35">
      <c r="A44" s="14"/>
      <c r="B44" s="15"/>
      <c r="C44" s="15"/>
      <c r="D44" s="15"/>
      <c r="E44" s="15"/>
      <c r="F44" s="85"/>
    </row>
    <row r="45" spans="1:6" x14ac:dyDescent="0.35">
      <c r="A45" s="14"/>
      <c r="B45" s="15"/>
      <c r="C45" s="15"/>
      <c r="D45" s="15"/>
      <c r="E45" s="15"/>
      <c r="F45" s="85"/>
    </row>
    <row r="46" spans="1:6" x14ac:dyDescent="0.35">
      <c r="A46" s="15"/>
      <c r="B46" s="15"/>
      <c r="C46" s="15"/>
      <c r="D46" s="15"/>
      <c r="E46" s="15"/>
      <c r="F46" s="89"/>
    </row>
    <row r="47" spans="1:6" x14ac:dyDescent="0.35">
      <c r="A47" s="44"/>
      <c r="B47" s="44"/>
      <c r="C47" s="44"/>
      <c r="D47" s="44"/>
      <c r="E47" s="44"/>
      <c r="F47" s="44"/>
    </row>
    <row r="48" spans="1:6" x14ac:dyDescent="0.35">
      <c r="A48" s="44"/>
      <c r="B48" s="44"/>
      <c r="C48" s="44"/>
      <c r="D48" s="44"/>
      <c r="E48" s="44"/>
      <c r="F48" s="44"/>
    </row>
    <row r="49" spans="1:6" x14ac:dyDescent="0.35">
      <c r="A49" s="44"/>
      <c r="B49" s="44"/>
      <c r="C49" s="44"/>
      <c r="D49" s="44"/>
      <c r="E49" s="44"/>
      <c r="F49" s="44"/>
    </row>
    <row r="50" spans="1:6" x14ac:dyDescent="0.35">
      <c r="A50" s="50"/>
      <c r="B50" s="44"/>
      <c r="C50" s="44"/>
      <c r="D50" s="44"/>
      <c r="E50" s="44"/>
      <c r="F50" s="44"/>
    </row>
    <row r="51" spans="1:6" x14ac:dyDescent="0.35">
      <c r="A51" s="50"/>
      <c r="B51" s="44"/>
      <c r="C51" s="44"/>
      <c r="D51" s="44"/>
      <c r="E51" s="44"/>
      <c r="F51" s="51"/>
    </row>
    <row r="52" spans="1:6" x14ac:dyDescent="0.35">
      <c r="A52" s="50"/>
      <c r="B52" s="44"/>
      <c r="C52" s="44"/>
      <c r="D52" s="44"/>
      <c r="E52" s="44"/>
      <c r="F52" s="44"/>
    </row>
    <row r="53" spans="1:6" x14ac:dyDescent="0.35">
      <c r="A53" s="50"/>
      <c r="B53" s="44"/>
      <c r="C53" s="44"/>
      <c r="D53" s="44"/>
      <c r="E53" s="44"/>
      <c r="F53" s="44"/>
    </row>
  </sheetData>
  <pageMargins left="0.7" right="0.7" top="0.75" bottom="0.75" header="0.3" footer="0.3"/>
  <pageSetup scale="7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4D647-A2C0-46A4-815B-B8B6F2D23050}">
  <dimension ref="A1:F30"/>
  <sheetViews>
    <sheetView zoomScale="109" workbookViewId="0">
      <selection activeCell="F15" sqref="F15"/>
    </sheetView>
  </sheetViews>
  <sheetFormatPr defaultRowHeight="14.5" x14ac:dyDescent="0.35"/>
  <cols>
    <col min="1" max="1" width="16.6328125" customWidth="1"/>
    <col min="2" max="2" width="16.08984375" customWidth="1"/>
    <col min="3" max="3" width="14.1796875" customWidth="1"/>
    <col min="4" max="4" width="34.81640625" customWidth="1"/>
    <col min="5" max="5" width="12.453125" customWidth="1"/>
    <col min="6" max="6" width="31" customWidth="1"/>
  </cols>
  <sheetData>
    <row r="1" spans="1:6" ht="23.5" x14ac:dyDescent="0.55000000000000004">
      <c r="A1" s="4" t="s">
        <v>11</v>
      </c>
    </row>
    <row r="3" spans="1:6" x14ac:dyDescent="0.35">
      <c r="A3" s="77" t="s">
        <v>0</v>
      </c>
      <c r="B3" s="77" t="s">
        <v>5</v>
      </c>
      <c r="C3" s="77" t="s">
        <v>6</v>
      </c>
      <c r="D3" s="77" t="s">
        <v>2</v>
      </c>
      <c r="E3" s="77" t="s">
        <v>57</v>
      </c>
      <c r="F3" s="77" t="s">
        <v>8</v>
      </c>
    </row>
    <row r="4" spans="1:6" x14ac:dyDescent="0.35">
      <c r="A4" s="78" t="s">
        <v>82</v>
      </c>
      <c r="B4" s="79"/>
      <c r="C4" s="79"/>
      <c r="D4" s="79" t="s">
        <v>58</v>
      </c>
      <c r="E4" s="79">
        <v>12828.03</v>
      </c>
      <c r="F4" s="79" t="s">
        <v>83</v>
      </c>
    </row>
    <row r="5" spans="1:6" x14ac:dyDescent="0.35">
      <c r="A5" s="78" t="s">
        <v>130</v>
      </c>
      <c r="B5" s="79"/>
      <c r="C5" s="79">
        <v>726.81</v>
      </c>
      <c r="D5" s="79" t="s">
        <v>124</v>
      </c>
      <c r="E5" s="79">
        <v>12101.22</v>
      </c>
      <c r="F5" s="79"/>
    </row>
    <row r="6" spans="1:6" x14ac:dyDescent="0.35">
      <c r="A6" s="78" t="s">
        <v>141</v>
      </c>
      <c r="B6" s="79"/>
      <c r="C6" s="79">
        <v>349.57</v>
      </c>
      <c r="D6" s="79" t="s">
        <v>142</v>
      </c>
      <c r="E6" s="79">
        <v>11751.65</v>
      </c>
      <c r="F6" s="79"/>
    </row>
    <row r="7" spans="1:6" x14ac:dyDescent="0.35">
      <c r="A7" s="78" t="s">
        <v>169</v>
      </c>
      <c r="B7" s="79"/>
      <c r="C7" s="79">
        <v>604.98</v>
      </c>
      <c r="D7" s="79" t="s">
        <v>156</v>
      </c>
      <c r="E7" s="79">
        <v>11146.67</v>
      </c>
      <c r="F7" s="79"/>
    </row>
    <row r="8" spans="1:6" x14ac:dyDescent="0.35">
      <c r="A8" s="78" t="s">
        <v>165</v>
      </c>
      <c r="B8" s="79"/>
      <c r="C8" s="79">
        <v>175.55</v>
      </c>
      <c r="D8" s="79" t="s">
        <v>182</v>
      </c>
      <c r="E8" s="79">
        <v>10971.12</v>
      </c>
      <c r="F8" s="79"/>
    </row>
    <row r="9" spans="1:6" x14ac:dyDescent="0.35">
      <c r="A9" s="78" t="s">
        <v>170</v>
      </c>
      <c r="B9" s="79"/>
      <c r="C9" s="79">
        <v>345.85</v>
      </c>
      <c r="D9" s="79" t="s">
        <v>171</v>
      </c>
      <c r="E9" s="79">
        <v>10625.27</v>
      </c>
      <c r="F9" s="79"/>
    </row>
    <row r="10" spans="1:6" x14ac:dyDescent="0.35">
      <c r="A10" s="78" t="s">
        <v>188</v>
      </c>
      <c r="B10" s="79"/>
      <c r="C10" s="79">
        <v>210.96</v>
      </c>
      <c r="D10" s="79" t="s">
        <v>197</v>
      </c>
      <c r="E10" s="79">
        <v>10414.31</v>
      </c>
      <c r="F10" s="79"/>
    </row>
    <row r="11" spans="1:6" x14ac:dyDescent="0.35">
      <c r="A11" s="99" t="s">
        <v>186</v>
      </c>
      <c r="B11" s="100"/>
      <c r="C11" s="100">
        <v>310.99</v>
      </c>
      <c r="D11" s="100" t="s">
        <v>198</v>
      </c>
      <c r="E11" s="100">
        <v>10103.32</v>
      </c>
      <c r="F11" s="79" t="s">
        <v>199</v>
      </c>
    </row>
    <row r="12" spans="1:6" x14ac:dyDescent="0.35">
      <c r="A12" s="79"/>
      <c r="B12" s="79"/>
      <c r="C12" s="79"/>
      <c r="D12" s="79"/>
      <c r="E12" s="79"/>
      <c r="F12" s="79"/>
    </row>
    <row r="13" spans="1:6" x14ac:dyDescent="0.35">
      <c r="A13" s="78"/>
      <c r="B13" s="79"/>
      <c r="C13" s="79"/>
      <c r="D13" s="79"/>
      <c r="E13" s="79"/>
      <c r="F13" s="79"/>
    </row>
    <row r="14" spans="1:6" x14ac:dyDescent="0.35">
      <c r="A14" s="78"/>
      <c r="B14" s="79"/>
      <c r="C14" s="79"/>
      <c r="D14" s="79"/>
      <c r="E14" s="79"/>
      <c r="F14" s="79"/>
    </row>
    <row r="15" spans="1:6" x14ac:dyDescent="0.35">
      <c r="A15" s="78"/>
      <c r="B15" s="79"/>
      <c r="C15" s="79"/>
      <c r="D15" s="79"/>
      <c r="E15" s="79"/>
      <c r="F15" s="79"/>
    </row>
    <row r="16" spans="1:6" x14ac:dyDescent="0.35">
      <c r="A16" s="78"/>
      <c r="B16" s="79"/>
      <c r="C16" s="79"/>
      <c r="D16" s="79"/>
      <c r="E16" s="79"/>
      <c r="F16" s="79"/>
    </row>
    <row r="17" spans="1:6" x14ac:dyDescent="0.35">
      <c r="A17" s="78"/>
      <c r="B17" s="79"/>
      <c r="C17" s="79"/>
      <c r="D17" s="79"/>
      <c r="E17" s="79"/>
      <c r="F17" s="79"/>
    </row>
    <row r="18" spans="1:6" x14ac:dyDescent="0.35">
      <c r="A18" s="79"/>
      <c r="B18" s="79"/>
      <c r="C18" s="79"/>
      <c r="D18" s="79"/>
      <c r="E18" s="79"/>
      <c r="F18" s="79"/>
    </row>
    <row r="19" spans="1:6" x14ac:dyDescent="0.35">
      <c r="A19" s="78"/>
      <c r="B19" s="79"/>
      <c r="C19" s="79"/>
      <c r="D19" s="79"/>
      <c r="E19" s="79"/>
      <c r="F19" s="79"/>
    </row>
    <row r="20" spans="1:6" x14ac:dyDescent="0.35">
      <c r="A20" s="78"/>
      <c r="B20" s="79"/>
      <c r="C20" s="79"/>
      <c r="D20" s="79"/>
      <c r="E20" s="79"/>
      <c r="F20" s="79"/>
    </row>
    <row r="21" spans="1:6" x14ac:dyDescent="0.35">
      <c r="A21" s="78"/>
      <c r="B21" s="79"/>
      <c r="C21" s="79"/>
      <c r="D21" s="79"/>
      <c r="E21" s="79"/>
      <c r="F21" s="79"/>
    </row>
    <row r="22" spans="1:6" x14ac:dyDescent="0.35">
      <c r="A22" s="78"/>
      <c r="B22" s="81"/>
      <c r="C22" s="79"/>
      <c r="D22" s="79"/>
      <c r="E22" s="79"/>
      <c r="F22" s="81"/>
    </row>
    <row r="23" spans="1:6" x14ac:dyDescent="0.35">
      <c r="A23" s="78"/>
      <c r="B23" s="79"/>
      <c r="C23" s="79"/>
      <c r="D23" s="79"/>
      <c r="E23" s="79"/>
      <c r="F23" s="79"/>
    </row>
    <row r="24" spans="1:6" x14ac:dyDescent="0.35">
      <c r="A24" s="79"/>
      <c r="B24" s="79"/>
      <c r="C24" s="79"/>
      <c r="D24" s="79"/>
      <c r="E24" s="79"/>
      <c r="F24" s="79"/>
    </row>
    <row r="25" spans="1:6" x14ac:dyDescent="0.35">
      <c r="A25" s="78"/>
      <c r="B25" s="79"/>
      <c r="C25" s="79"/>
      <c r="D25" s="79"/>
      <c r="E25" s="79"/>
      <c r="F25" s="79"/>
    </row>
    <row r="26" spans="1:6" x14ac:dyDescent="0.35">
      <c r="A26" s="78"/>
      <c r="B26" s="79"/>
      <c r="C26" s="79"/>
      <c r="D26" s="79"/>
      <c r="E26" s="79"/>
      <c r="F26" s="79"/>
    </row>
    <row r="27" spans="1:6" x14ac:dyDescent="0.35">
      <c r="A27" s="78"/>
      <c r="B27" s="79"/>
      <c r="C27" s="79"/>
      <c r="D27" s="79"/>
      <c r="E27" s="79"/>
      <c r="F27" s="79"/>
    </row>
    <row r="28" spans="1:6" x14ac:dyDescent="0.35">
      <c r="A28" s="78"/>
      <c r="B28" s="79"/>
      <c r="C28" s="79"/>
      <c r="D28" s="79"/>
      <c r="E28" s="79"/>
      <c r="F28" s="79"/>
    </row>
    <row r="29" spans="1:6" x14ac:dyDescent="0.35">
      <c r="A29" s="78"/>
      <c r="B29" s="79"/>
      <c r="C29" s="79"/>
      <c r="D29" s="79"/>
      <c r="E29" s="79"/>
      <c r="F29" s="79"/>
    </row>
    <row r="30" spans="1:6" x14ac:dyDescent="0.35">
      <c r="A30" s="79"/>
      <c r="B30" s="82"/>
      <c r="C30" s="79"/>
      <c r="D30" s="79"/>
      <c r="E30" s="80"/>
      <c r="F30" s="79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FB268-5218-42F6-A643-2EED5DFB1C7E}">
  <dimension ref="A1"/>
  <sheetViews>
    <sheetView topLeftCell="B1" workbookViewId="0">
      <selection activeCell="M6" sqref="M6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EAAC5-9CA8-4AE3-B5F3-1BB8D6839080}">
  <dimension ref="A1:F17"/>
  <sheetViews>
    <sheetView workbookViewId="0">
      <selection activeCell="I14" sqref="I13:J14"/>
    </sheetView>
  </sheetViews>
  <sheetFormatPr defaultRowHeight="14.5" x14ac:dyDescent="0.35"/>
  <cols>
    <col min="1" max="2" width="12.90625" customWidth="1"/>
    <col min="4" max="4" width="16.1796875" customWidth="1"/>
    <col min="5" max="5" width="14.54296875" customWidth="1"/>
    <col min="6" max="6" width="13.6328125" customWidth="1"/>
  </cols>
  <sheetData>
    <row r="1" spans="1:6" x14ac:dyDescent="0.35">
      <c r="A1" s="95" t="s">
        <v>162</v>
      </c>
      <c r="B1" s="95"/>
      <c r="C1" s="95"/>
      <c r="D1" s="95"/>
      <c r="E1" s="95"/>
      <c r="F1" s="95"/>
    </row>
    <row r="2" spans="1:6" x14ac:dyDescent="0.35">
      <c r="A2" s="94" t="s">
        <v>0</v>
      </c>
      <c r="B2" s="94" t="s">
        <v>159</v>
      </c>
      <c r="C2" s="94" t="s">
        <v>7</v>
      </c>
      <c r="D2" s="94" t="s">
        <v>164</v>
      </c>
      <c r="E2" s="94" t="s">
        <v>6</v>
      </c>
      <c r="F2" s="94" t="s">
        <v>8</v>
      </c>
    </row>
    <row r="3" spans="1:6" x14ac:dyDescent="0.35">
      <c r="A3" s="97">
        <v>45631</v>
      </c>
      <c r="B3" s="51">
        <v>105</v>
      </c>
      <c r="C3" s="51">
        <v>4.71</v>
      </c>
      <c r="D3" s="51">
        <v>100.29</v>
      </c>
      <c r="E3" s="51">
        <v>105.27</v>
      </c>
      <c r="F3" s="51"/>
    </row>
    <row r="4" spans="1:6" x14ac:dyDescent="0.35">
      <c r="A4" s="51" t="s">
        <v>160</v>
      </c>
      <c r="B4" s="51">
        <v>500</v>
      </c>
      <c r="C4" s="51">
        <v>22.45</v>
      </c>
      <c r="D4" s="51">
        <v>477.55</v>
      </c>
      <c r="E4" s="51"/>
      <c r="F4" s="51"/>
    </row>
    <row r="5" spans="1:6" x14ac:dyDescent="0.35">
      <c r="A5" s="51" t="s">
        <v>160</v>
      </c>
      <c r="B5" s="51">
        <v>205</v>
      </c>
      <c r="C5" s="51">
        <v>9.1999999999999993</v>
      </c>
      <c r="D5" s="51">
        <v>195.8</v>
      </c>
      <c r="E5" s="51"/>
      <c r="F5" s="51"/>
    </row>
    <row r="6" spans="1:6" x14ac:dyDescent="0.35">
      <c r="A6" s="97">
        <v>45389</v>
      </c>
      <c r="B6" s="51"/>
      <c r="C6" s="51"/>
      <c r="D6" s="51"/>
      <c r="E6" s="51">
        <v>176.19</v>
      </c>
      <c r="F6" s="51"/>
    </row>
    <row r="7" spans="1:6" x14ac:dyDescent="0.35">
      <c r="A7" s="97">
        <v>45301</v>
      </c>
      <c r="B7" s="51"/>
      <c r="C7" s="51"/>
      <c r="D7" s="51"/>
      <c r="E7" s="51">
        <v>272.14999999999998</v>
      </c>
      <c r="F7" s="51"/>
    </row>
    <row r="8" spans="1:6" x14ac:dyDescent="0.35">
      <c r="A8" s="97">
        <v>45484</v>
      </c>
      <c r="B8" s="51"/>
      <c r="C8" s="51"/>
      <c r="D8" s="51"/>
      <c r="E8" s="51">
        <v>263.43</v>
      </c>
      <c r="F8" s="51"/>
    </row>
    <row r="9" spans="1:6" x14ac:dyDescent="0.35">
      <c r="A9" s="97">
        <v>45394</v>
      </c>
      <c r="B9" s="51"/>
      <c r="C9" s="51"/>
      <c r="D9" s="51"/>
      <c r="E9" s="51">
        <v>284</v>
      </c>
      <c r="F9" s="51"/>
    </row>
    <row r="10" spans="1:6" x14ac:dyDescent="0.35">
      <c r="A10" s="97" t="s">
        <v>163</v>
      </c>
      <c r="B10" s="51">
        <v>250</v>
      </c>
      <c r="C10" s="51">
        <v>11.23</v>
      </c>
      <c r="D10" s="51">
        <v>238.77</v>
      </c>
      <c r="E10" s="51">
        <v>243.76</v>
      </c>
      <c r="F10" s="51"/>
    </row>
    <row r="11" spans="1:6" x14ac:dyDescent="0.35">
      <c r="A11" s="97">
        <v>45718</v>
      </c>
      <c r="B11" s="51"/>
      <c r="C11" s="51"/>
      <c r="D11" s="51"/>
      <c r="E11" s="51">
        <v>232.95</v>
      </c>
      <c r="F11" s="96" t="s">
        <v>161</v>
      </c>
    </row>
    <row r="12" spans="1:6" x14ac:dyDescent="0.35">
      <c r="A12" s="97">
        <v>45691</v>
      </c>
      <c r="B12" s="51"/>
      <c r="C12" s="51"/>
      <c r="D12" s="51"/>
      <c r="E12" s="51">
        <v>296.10000000000002</v>
      </c>
      <c r="F12" s="51"/>
    </row>
    <row r="13" spans="1:6" x14ac:dyDescent="0.35">
      <c r="A13" s="51" t="s">
        <v>186</v>
      </c>
      <c r="B13" s="51">
        <v>300</v>
      </c>
      <c r="C13" s="51">
        <v>13.47</v>
      </c>
      <c r="D13" s="51">
        <v>286.52999999999997</v>
      </c>
      <c r="E13" s="51"/>
      <c r="F13" s="51"/>
    </row>
    <row r="14" spans="1:6" x14ac:dyDescent="0.35">
      <c r="A14" s="51"/>
      <c r="B14" s="51"/>
      <c r="C14" s="51"/>
      <c r="D14" s="51"/>
      <c r="E14" s="51"/>
      <c r="F14" s="51"/>
    </row>
    <row r="15" spans="1:6" x14ac:dyDescent="0.35">
      <c r="A15" s="51"/>
      <c r="B15" s="51"/>
      <c r="C15" s="51"/>
      <c r="D15" s="51"/>
      <c r="E15" s="51"/>
      <c r="F15" s="51"/>
    </row>
    <row r="16" spans="1:6" x14ac:dyDescent="0.35">
      <c r="A16" s="51"/>
      <c r="B16" s="51"/>
      <c r="C16" s="51"/>
      <c r="D16" s="51"/>
      <c r="E16" s="51"/>
      <c r="F16" s="51"/>
    </row>
    <row r="17" spans="1:6" x14ac:dyDescent="0.35">
      <c r="A17" s="3" t="s">
        <v>33</v>
      </c>
      <c r="B17" s="3">
        <f>SUM(B3:B16)</f>
        <v>1360</v>
      </c>
      <c r="C17" s="3">
        <f>SUM(C3:C16)</f>
        <v>61.06</v>
      </c>
      <c r="D17" s="3">
        <f>SUM(D3:D16)</f>
        <v>1298.94</v>
      </c>
      <c r="E17" s="3">
        <f>SUM(E3:E16)</f>
        <v>1873.85</v>
      </c>
      <c r="F1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Donations</vt:lpstr>
      <vt:lpstr>Unit Breakdown</vt:lpstr>
      <vt:lpstr>Amount donated</vt:lpstr>
      <vt:lpstr>Budget</vt:lpstr>
      <vt:lpstr>PayPal</vt:lpstr>
      <vt:lpstr>Bank</vt:lpstr>
      <vt:lpstr>Sustainable Model</vt:lpstr>
      <vt:lpstr>Nutrition Project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Lee</dc:creator>
  <cp:lastModifiedBy>Debbie Lee</cp:lastModifiedBy>
  <cp:lastPrinted>2024-05-01T09:38:07Z</cp:lastPrinted>
  <dcterms:created xsi:type="dcterms:W3CDTF">2023-01-27T09:14:19Z</dcterms:created>
  <dcterms:modified xsi:type="dcterms:W3CDTF">2025-04-02T05:20:44Z</dcterms:modified>
</cp:coreProperties>
</file>